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Rakentamisen jätteet/"/>
    </mc:Choice>
  </mc:AlternateContent>
  <xr:revisionPtr revIDLastSave="40" documentId="13_ncr:1_{34D0B11D-0B5F-4974-8242-1D2799F26564}" xr6:coauthVersionLast="47" xr6:coauthVersionMax="47" xr10:uidLastSave="{6EEE7FB4-FA5F-4B71-93D4-E7FD5F24B9A4}"/>
  <bookViews>
    <workbookView xWindow="28680" yWindow="-120" windowWidth="29040" windowHeight="15720" activeTab="1" xr2:uid="{406E3F56-2AC4-4836-B62B-1F898DB0FBB1}"/>
  </bookViews>
  <sheets>
    <sheet name="Construction waste" sheetId="4" r:id="rId1"/>
    <sheet name="Waste generation" sheetId="1" r:id="rId2"/>
    <sheet name="Material recovery of C&amp;D was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G11" i="3" s="1"/>
  <c r="G10" i="3"/>
  <c r="N9" i="1"/>
  <c r="K9" i="1"/>
  <c r="N8" i="1"/>
  <c r="K8" i="1"/>
  <c r="K7" i="1"/>
  <c r="K4" i="1"/>
  <c r="K5" i="1"/>
  <c r="K6" i="1"/>
  <c r="K3" i="1"/>
  <c r="N4" i="1"/>
  <c r="N5" i="1"/>
  <c r="N6" i="1"/>
  <c r="N7" i="1"/>
  <c r="N3" i="1"/>
</calcChain>
</file>

<file path=xl/sharedStrings.xml><?xml version="1.0" encoding="utf-8"?>
<sst xmlns="http://schemas.openxmlformats.org/spreadsheetml/2006/main" count="42" uniqueCount="32">
  <si>
    <t>References:</t>
  </si>
  <si>
    <t>Official Statistics of Finland (OSF): Waste statistics [online publication].</t>
  </si>
  <si>
    <t>Access method:</t>
  </si>
  <si>
    <t xml:space="preserve"> https://stat.fi/en/statistics/jate </t>
  </si>
  <si>
    <t>Graphs and text: Finnish Environment Institute</t>
  </si>
  <si>
    <t>Year</t>
  </si>
  <si>
    <t>Hazardous waste</t>
  </si>
  <si>
    <t>Non-hazardous waste</t>
  </si>
  <si>
    <t>Mineral waste</t>
  </si>
  <si>
    <t>Wood waste</t>
  </si>
  <si>
    <t>Metal waste</t>
  </si>
  <si>
    <t>Household and other mixed waste</t>
  </si>
  <si>
    <t>Paper and cardboard waste</t>
  </si>
  <si>
    <t>Animal and plant waste</t>
  </si>
  <si>
    <t>Chemical waste</t>
  </si>
  <si>
    <t>Other waste</t>
  </si>
  <si>
    <t>Other waste total</t>
  </si>
  <si>
    <t>Total</t>
  </si>
  <si>
    <t>Sludges</t>
  </si>
  <si>
    <t>Preparation for reuse</t>
  </si>
  <si>
    <t>Recycling</t>
  </si>
  <si>
    <t>Landfilling</t>
  </si>
  <si>
    <t>Generation</t>
  </si>
  <si>
    <t>Material recovery rate</t>
  </si>
  <si>
    <t>Total material recovery*</t>
  </si>
  <si>
    <t>*Preparation for reuse, recycling, landfilling and other material recovery</t>
  </si>
  <si>
    <t>n/a, included in recycling</t>
  </si>
  <si>
    <t>not specified</t>
  </si>
  <si>
    <t>Waste generation in the construction industry (tonnes) in 2017-2023</t>
  </si>
  <si>
    <t>ISSN=2323-5314. Helsinki: Statistics Finland [Referenced: 11.9.2025].</t>
  </si>
  <si>
    <t>Material recovery of construction and demolition waste (tonnes) and material recovery rate in 2015-2023</t>
  </si>
  <si>
    <t>Statistics Finland: Waste statistics [Referenced: 11.9.2025]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</si>
</sst>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u/>
      <sz val="11"/>
      <color theme="10"/>
      <name val="Calibri"/>
      <family val="2"/>
      <scheme val="minor"/>
    </font>
    <font>
      <sz val="10"/>
      <name val="Arial"/>
      <family val="2"/>
    </font>
    <font>
      <sz val="10"/>
      <color theme="1"/>
      <name val="Arial"/>
      <family val="2"/>
    </font>
    <font>
      <sz val="10"/>
      <color rgb="FF000000"/>
      <name val="Times New Roman"/>
      <family val="1"/>
    </font>
    <font>
      <sz val="10"/>
      <color rgb="FF00000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4" fillId="0" borderId="0" applyNumberFormat="0" applyFill="0" applyBorder="0" applyAlignment="0" applyProtection="0"/>
    <xf numFmtId="0" fontId="5" fillId="0" borderId="0"/>
    <xf numFmtId="0" fontId="7" fillId="0" borderId="0"/>
    <xf numFmtId="43" fontId="5" fillId="0" borderId="0" applyFont="0" applyFill="0" applyBorder="0" applyAlignment="0" applyProtection="0"/>
  </cellStyleXfs>
  <cellXfs count="37">
    <xf numFmtId="0" fontId="0" fillId="0" borderId="0" xfId="0"/>
    <xf numFmtId="0" fontId="2" fillId="0" borderId="1" xfId="3"/>
    <xf numFmtId="0" fontId="5" fillId="2" borderId="2" xfId="5" applyFill="1" applyBorder="1"/>
    <xf numFmtId="0" fontId="4" fillId="0" borderId="0" xfId="4"/>
    <xf numFmtId="0" fontId="6" fillId="0" borderId="0" xfId="0" applyFont="1"/>
    <xf numFmtId="0" fontId="0" fillId="0" borderId="0" xfId="0" applyBorder="1"/>
    <xf numFmtId="0" fontId="5" fillId="0" borderId="0" xfId="5"/>
    <xf numFmtId="164" fontId="0" fillId="0" borderId="0" xfId="1" applyNumberFormat="1" applyFont="1"/>
    <xf numFmtId="0" fontId="0" fillId="0" borderId="0" xfId="0" applyAlignment="1">
      <alignment wrapText="1"/>
    </xf>
    <xf numFmtId="0" fontId="0" fillId="0" borderId="0" xfId="0"/>
    <xf numFmtId="164" fontId="0" fillId="0" borderId="0" xfId="0" applyNumberFormat="1"/>
    <xf numFmtId="0" fontId="2" fillId="0" borderId="1" xfId="3" applyAlignment="1"/>
    <xf numFmtId="10" fontId="0" fillId="0" borderId="0" xfId="2" applyNumberFormat="1" applyFont="1"/>
    <xf numFmtId="0" fontId="3" fillId="0" borderId="3" xfId="0" applyFont="1" applyBorder="1"/>
    <xf numFmtId="164" fontId="0" fillId="0" borderId="3" xfId="1" applyNumberFormat="1" applyFont="1" applyBorder="1"/>
    <xf numFmtId="9" fontId="0" fillId="0" borderId="3" xfId="2" applyFont="1" applyBorder="1"/>
    <xf numFmtId="9" fontId="0" fillId="0" borderId="0" xfId="2" applyFont="1"/>
    <xf numFmtId="164" fontId="0" fillId="0" borderId="3" xfId="1" applyNumberFormat="1" applyFont="1" applyBorder="1" applyAlignment="1">
      <alignment wrapText="1"/>
    </xf>
    <xf numFmtId="0" fontId="0" fillId="0" borderId="3" xfId="0" applyBorder="1" applyAlignment="1">
      <alignment wrapText="1"/>
    </xf>
    <xf numFmtId="0" fontId="8" fillId="2" borderId="2" xfId="5" applyFont="1" applyFill="1" applyBorder="1"/>
    <xf numFmtId="0" fontId="6" fillId="0" borderId="2" xfId="0" applyFont="1" applyBorder="1"/>
    <xf numFmtId="0" fontId="3" fillId="0" borderId="3" xfId="0" applyFont="1" applyBorder="1" applyAlignment="1">
      <alignment horizontal="left" vertical="top" wrapText="1"/>
    </xf>
    <xf numFmtId="0" fontId="2" fillId="0" borderId="1" xfId="3" applyAlignment="1">
      <alignment vertical="top"/>
    </xf>
    <xf numFmtId="0" fontId="3" fillId="0" borderId="3" xfId="0" applyFont="1" applyBorder="1" applyAlignment="1">
      <alignment vertical="top"/>
    </xf>
    <xf numFmtId="164" fontId="0" fillId="0" borderId="3" xfId="1" applyNumberFormat="1" applyFont="1" applyBorder="1" applyAlignment="1">
      <alignment vertical="top"/>
    </xf>
    <xf numFmtId="164" fontId="3" fillId="0" borderId="3" xfId="1" applyNumberFormat="1" applyFont="1" applyBorder="1" applyAlignment="1">
      <alignment vertical="top"/>
    </xf>
    <xf numFmtId="164" fontId="0" fillId="0" borderId="3" xfId="0" applyNumberFormat="1" applyBorder="1" applyAlignment="1">
      <alignment vertical="top"/>
    </xf>
    <xf numFmtId="0" fontId="0" fillId="0" borderId="0" xfId="0" applyAlignment="1">
      <alignment vertical="top"/>
    </xf>
    <xf numFmtId="0" fontId="6" fillId="0" borderId="0" xfId="0" applyFont="1" applyAlignment="1">
      <alignment vertical="top"/>
    </xf>
    <xf numFmtId="0" fontId="0" fillId="0" borderId="0" xfId="0" applyBorder="1" applyAlignment="1">
      <alignment vertical="top"/>
    </xf>
    <xf numFmtId="0" fontId="8" fillId="2" borderId="2" xfId="5" applyFont="1" applyFill="1" applyBorder="1" applyAlignment="1">
      <alignment vertical="top"/>
    </xf>
    <xf numFmtId="0" fontId="4" fillId="0" borderId="0" xfId="4" applyAlignment="1">
      <alignment vertical="top"/>
    </xf>
    <xf numFmtId="0" fontId="5" fillId="2" borderId="2" xfId="5" applyFill="1" applyBorder="1" applyAlignment="1">
      <alignment vertical="top"/>
    </xf>
    <xf numFmtId="0" fontId="6" fillId="0" borderId="2" xfId="0" applyFont="1" applyBorder="1" applyAlignment="1">
      <alignment vertical="top"/>
    </xf>
    <xf numFmtId="164" fontId="3" fillId="0" borderId="3" xfId="1" applyNumberFormat="1" applyFont="1" applyBorder="1"/>
    <xf numFmtId="164" fontId="0" fillId="0" borderId="3" xfId="0" applyNumberFormat="1" applyBorder="1"/>
    <xf numFmtId="0" fontId="9" fillId="0" borderId="0" xfId="4" applyFont="1" applyAlignment="1">
      <alignment vertical="top"/>
    </xf>
  </cellXfs>
  <cellStyles count="8">
    <cellStyle name="Comma" xfId="1" builtinId="3"/>
    <cellStyle name="Heading 1" xfId="3" builtinId="16"/>
    <cellStyle name="Hyperlink" xfId="4" builtinId="8"/>
    <cellStyle name="Normaali 2" xfId="5" xr:uid="{6A21629C-2476-4B3D-B225-B81B94E17923}"/>
    <cellStyle name="Normal" xfId="0" builtinId="0"/>
    <cellStyle name="Normal 6" xfId="6" xr:uid="{3CF65AFE-6B46-49E2-A671-5C8B63F71689}"/>
    <cellStyle name="Percent" xfId="2" builtinId="5"/>
    <cellStyle name="Pilkku 2" xfId="7" xr:uid="{EB97F738-22A7-4269-865B-C734F3BAFFA1}"/>
  </cellStyles>
  <dxfs count="0"/>
  <tableStyles count="0" defaultTableStyle="TableStyleMedium2" defaultPivotStyle="PivotStyleLight16"/>
  <colors>
    <mruColors>
      <color rgb="FF2E7893"/>
      <color rgb="FFF29897"/>
      <color rgb="FF71C195"/>
      <color rgb="FF355F4F"/>
      <color rgb="FFBF8718"/>
      <color rgb="FF6AAFC8"/>
      <color rgb="FFFED992"/>
      <color rgb="FFF3A44C"/>
      <color rgb="FF84C497"/>
      <color rgb="FFF28E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baseline="0"/>
              <a:t>Waste generation in the construction industry</a:t>
            </a:r>
          </a:p>
          <a:p>
            <a:pPr>
              <a:defRPr/>
            </a:pPr>
            <a:r>
              <a:rPr lang="fi-FI" baseline="0"/>
              <a:t>by waste hazardousness</a:t>
            </a:r>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'Waste generation'!$N$2</c:f>
              <c:strCache>
                <c:ptCount val="1"/>
                <c:pt idx="0">
                  <c:v>Non-hazardous waste</c:v>
                </c:pt>
              </c:strCache>
            </c:strRef>
          </c:tx>
          <c:spPr>
            <a:solidFill>
              <a:srgbClr val="355F4F"/>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generation'!$N$3:$N$9</c:f>
              <c:numCache>
                <c:formatCode>_-* #\ ##0_-;\-* #\ ##0_-;_-* "-"??_-;_-@_-</c:formatCode>
                <c:ptCount val="7"/>
                <c:pt idx="0">
                  <c:v>14588000</c:v>
                </c:pt>
                <c:pt idx="1">
                  <c:v>15462000</c:v>
                </c:pt>
                <c:pt idx="2">
                  <c:v>13380000</c:v>
                </c:pt>
                <c:pt idx="3">
                  <c:v>13375000</c:v>
                </c:pt>
                <c:pt idx="4">
                  <c:v>12830000</c:v>
                </c:pt>
                <c:pt idx="5">
                  <c:v>10522000</c:v>
                </c:pt>
                <c:pt idx="6">
                  <c:v>12341000</c:v>
                </c:pt>
              </c:numCache>
            </c:numRef>
          </c:val>
          <c:extLst>
            <c:ext xmlns:c16="http://schemas.microsoft.com/office/drawing/2014/chart" uri="{C3380CC4-5D6E-409C-BE32-E72D297353CC}">
              <c16:uniqueId val="{00000001-D01C-4C71-BAFF-59CF2F489C7B}"/>
            </c:ext>
          </c:extLst>
        </c:ser>
        <c:ser>
          <c:idx val="0"/>
          <c:order val="1"/>
          <c:tx>
            <c:strRef>
              <c:f>'Waste generation'!$M$2</c:f>
              <c:strCache>
                <c:ptCount val="1"/>
                <c:pt idx="0">
                  <c:v>Hazardous waste</c:v>
                </c:pt>
              </c:strCache>
            </c:strRef>
          </c:tx>
          <c:spPr>
            <a:solidFill>
              <a:srgbClr val="F29897"/>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generation'!$M$3:$M$9</c:f>
              <c:numCache>
                <c:formatCode>_-* #\ ##0_-;\-* #\ ##0_-;_-* "-"??_-;_-@_-</c:formatCode>
                <c:ptCount val="7"/>
                <c:pt idx="0">
                  <c:v>139000</c:v>
                </c:pt>
                <c:pt idx="1">
                  <c:v>253000</c:v>
                </c:pt>
                <c:pt idx="2">
                  <c:v>287000</c:v>
                </c:pt>
                <c:pt idx="3">
                  <c:v>314000</c:v>
                </c:pt>
                <c:pt idx="4">
                  <c:v>224000</c:v>
                </c:pt>
                <c:pt idx="5">
                  <c:v>153000</c:v>
                </c:pt>
                <c:pt idx="6">
                  <c:v>237000</c:v>
                </c:pt>
              </c:numCache>
            </c:numRef>
          </c:val>
          <c:extLst>
            <c:ext xmlns:c16="http://schemas.microsoft.com/office/drawing/2014/chart" uri="{C3380CC4-5D6E-409C-BE32-E72D297353CC}">
              <c16:uniqueId val="{00000000-D01C-4C71-BAFF-59CF2F489C7B}"/>
            </c:ext>
          </c:extLst>
        </c:ser>
        <c:dLbls>
          <c:showLegendKey val="0"/>
          <c:showVal val="0"/>
          <c:showCatName val="0"/>
          <c:showSerName val="0"/>
          <c:showPercent val="0"/>
          <c:showBubbleSize val="0"/>
        </c:dLbls>
        <c:gapWidth val="150"/>
        <c:overlap val="100"/>
        <c:axId val="1459024960"/>
        <c:axId val="1812741264"/>
      </c:barChart>
      <c:catAx>
        <c:axId val="145902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812741264"/>
        <c:crosses val="autoZero"/>
        <c:auto val="1"/>
        <c:lblAlgn val="ctr"/>
        <c:lblOffset val="100"/>
        <c:noMultiLvlLbl val="0"/>
      </c:catAx>
      <c:valAx>
        <c:axId val="1812741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7.5969858606383875E-2"/>
              <c:y val="0.25932247599484848"/>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4590249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generation in the construction industry</a:t>
            </a:r>
          </a:p>
          <a:p>
            <a:pPr>
              <a:defRPr/>
            </a:pPr>
            <a:r>
              <a:rPr lang="fi-FI"/>
              <a:t>by waste type</a:t>
            </a:r>
          </a:p>
          <a:p>
            <a:pPr>
              <a:defRPr/>
            </a:pPr>
            <a:r>
              <a:rPr lang="fi-FI"/>
              <a:t>in</a:t>
            </a:r>
            <a:r>
              <a:rPr lang="fi-FI" baseline="0"/>
              <a:t>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'Waste generation'!$B$2</c:f>
              <c:strCache>
                <c:ptCount val="1"/>
                <c:pt idx="0">
                  <c:v>Mineral waste</c:v>
                </c:pt>
              </c:strCache>
            </c:strRef>
          </c:tx>
          <c:spPr>
            <a:solidFill>
              <a:srgbClr val="355F4F"/>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generation'!$B$3:$B$9</c:f>
              <c:numCache>
                <c:formatCode>_-* #\ ##0_-;\-* #\ ##0_-;_-* "-"??_-;_-@_-</c:formatCode>
                <c:ptCount val="7"/>
                <c:pt idx="0">
                  <c:v>14330000</c:v>
                </c:pt>
                <c:pt idx="1">
                  <c:v>15101000</c:v>
                </c:pt>
                <c:pt idx="2">
                  <c:v>13239000</c:v>
                </c:pt>
                <c:pt idx="3">
                  <c:v>12453000</c:v>
                </c:pt>
                <c:pt idx="4">
                  <c:v>12386000</c:v>
                </c:pt>
                <c:pt idx="5">
                  <c:v>10261000</c:v>
                </c:pt>
                <c:pt idx="6">
                  <c:v>12208000</c:v>
                </c:pt>
              </c:numCache>
            </c:numRef>
          </c:val>
          <c:extLst>
            <c:ext xmlns:c16="http://schemas.microsoft.com/office/drawing/2014/chart" uri="{C3380CC4-5D6E-409C-BE32-E72D297353CC}">
              <c16:uniqueId val="{00000000-094E-43CF-96DE-04DDB7CCC6A7}"/>
            </c:ext>
          </c:extLst>
        </c:ser>
        <c:ser>
          <c:idx val="1"/>
          <c:order val="1"/>
          <c:tx>
            <c:strRef>
              <c:f>'Waste generation'!$C$2</c:f>
              <c:strCache>
                <c:ptCount val="1"/>
                <c:pt idx="0">
                  <c:v>Wood waste</c:v>
                </c:pt>
              </c:strCache>
            </c:strRef>
          </c:tx>
          <c:spPr>
            <a:solidFill>
              <a:srgbClr val="71C195"/>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generation'!$C$3:$C$9</c:f>
              <c:numCache>
                <c:formatCode>_-* #\ ##0_-;\-* #\ ##0_-;_-* "-"??_-;_-@_-</c:formatCode>
                <c:ptCount val="7"/>
                <c:pt idx="0">
                  <c:v>193000</c:v>
                </c:pt>
                <c:pt idx="1">
                  <c:v>401000</c:v>
                </c:pt>
                <c:pt idx="2">
                  <c:v>381000</c:v>
                </c:pt>
                <c:pt idx="3">
                  <c:v>273000</c:v>
                </c:pt>
                <c:pt idx="4">
                  <c:v>295000</c:v>
                </c:pt>
                <c:pt idx="5">
                  <c:v>248000</c:v>
                </c:pt>
                <c:pt idx="6">
                  <c:v>234000</c:v>
                </c:pt>
              </c:numCache>
            </c:numRef>
          </c:val>
          <c:extLst>
            <c:ext xmlns:c16="http://schemas.microsoft.com/office/drawing/2014/chart" uri="{C3380CC4-5D6E-409C-BE32-E72D297353CC}">
              <c16:uniqueId val="{00000001-094E-43CF-96DE-04DDB7CCC6A7}"/>
            </c:ext>
          </c:extLst>
        </c:ser>
        <c:ser>
          <c:idx val="2"/>
          <c:order val="2"/>
          <c:tx>
            <c:strRef>
              <c:f>'Waste generation'!$D$2</c:f>
              <c:strCache>
                <c:ptCount val="1"/>
                <c:pt idx="0">
                  <c:v>Metal waste</c:v>
                </c:pt>
              </c:strCache>
            </c:strRef>
          </c:tx>
          <c:spPr>
            <a:solidFill>
              <a:srgbClr val="2E7893"/>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generation'!$D$3:$D$9</c:f>
              <c:numCache>
                <c:formatCode>_-* #\ ##0_-;\-* #\ ##0_-;_-* "-"??_-;_-@_-</c:formatCode>
                <c:ptCount val="7"/>
                <c:pt idx="0">
                  <c:v>164000</c:v>
                </c:pt>
                <c:pt idx="1">
                  <c:v>170000</c:v>
                </c:pt>
                <c:pt idx="2">
                  <c:v>1000</c:v>
                </c:pt>
                <c:pt idx="3">
                  <c:v>217000</c:v>
                </c:pt>
                <c:pt idx="4">
                  <c:v>264000</c:v>
                </c:pt>
                <c:pt idx="5">
                  <c:v>18000</c:v>
                </c:pt>
                <c:pt idx="6">
                  <c:v>13000</c:v>
                </c:pt>
              </c:numCache>
            </c:numRef>
          </c:val>
          <c:extLst>
            <c:ext xmlns:c16="http://schemas.microsoft.com/office/drawing/2014/chart" uri="{C3380CC4-5D6E-409C-BE32-E72D297353CC}">
              <c16:uniqueId val="{00000002-094E-43CF-96DE-04DDB7CCC6A7}"/>
            </c:ext>
          </c:extLst>
        </c:ser>
        <c:ser>
          <c:idx val="4"/>
          <c:order val="4"/>
          <c:tx>
            <c:strRef>
              <c:f>'Waste generation'!$K$2</c:f>
              <c:strCache>
                <c:ptCount val="1"/>
                <c:pt idx="0">
                  <c:v>Other waste total</c:v>
                </c:pt>
              </c:strCache>
            </c:strRef>
          </c:tx>
          <c:spPr>
            <a:solidFill>
              <a:srgbClr val="F29897"/>
            </a:solidFill>
            <a:ln>
              <a:noFill/>
            </a:ln>
            <a:effectLst/>
          </c:spPr>
          <c:invertIfNegative val="0"/>
          <c:cat>
            <c:numRef>
              <c:f>'Waste generation'!$A$3:$A$9</c:f>
              <c:numCache>
                <c:formatCode>General</c:formatCode>
                <c:ptCount val="7"/>
                <c:pt idx="0">
                  <c:v>2017</c:v>
                </c:pt>
                <c:pt idx="1">
                  <c:v>2018</c:v>
                </c:pt>
                <c:pt idx="2">
                  <c:v>2019</c:v>
                </c:pt>
                <c:pt idx="3">
                  <c:v>2020</c:v>
                </c:pt>
                <c:pt idx="4">
                  <c:v>2021</c:v>
                </c:pt>
                <c:pt idx="5">
                  <c:v>2022</c:v>
                </c:pt>
                <c:pt idx="6">
                  <c:v>2023</c:v>
                </c:pt>
              </c:numCache>
            </c:numRef>
          </c:cat>
          <c:val>
            <c:numRef>
              <c:f>'Waste generation'!$K$3:$K$9</c:f>
              <c:numCache>
                <c:formatCode>_-* #\ ##0_-;\-* #\ ##0_-;_-* "-"??_-;_-@_-</c:formatCode>
                <c:ptCount val="7"/>
                <c:pt idx="0">
                  <c:v>39000</c:v>
                </c:pt>
                <c:pt idx="1">
                  <c:v>42000</c:v>
                </c:pt>
                <c:pt idx="2">
                  <c:v>47000</c:v>
                </c:pt>
                <c:pt idx="3">
                  <c:v>747000</c:v>
                </c:pt>
                <c:pt idx="4">
                  <c:v>108000</c:v>
                </c:pt>
                <c:pt idx="5">
                  <c:v>147000</c:v>
                </c:pt>
                <c:pt idx="6">
                  <c:v>123000</c:v>
                </c:pt>
              </c:numCache>
            </c:numRef>
          </c:val>
          <c:extLst>
            <c:ext xmlns:c16="http://schemas.microsoft.com/office/drawing/2014/chart" uri="{C3380CC4-5D6E-409C-BE32-E72D297353CC}">
              <c16:uniqueId val="{0000000A-094E-43CF-96DE-04DDB7CCC6A7}"/>
            </c:ext>
          </c:extLst>
        </c:ser>
        <c:dLbls>
          <c:showLegendKey val="0"/>
          <c:showVal val="0"/>
          <c:showCatName val="0"/>
          <c:showSerName val="0"/>
          <c:showPercent val="0"/>
          <c:showBubbleSize val="0"/>
        </c:dLbls>
        <c:gapWidth val="150"/>
        <c:overlap val="100"/>
        <c:axId val="948327984"/>
        <c:axId val="800416208"/>
        <c:extLst>
          <c:ext xmlns:c15="http://schemas.microsoft.com/office/drawing/2012/chart" uri="{02D57815-91ED-43cb-92C2-25804820EDAC}">
            <c15:filteredBarSeries>
              <c15:ser>
                <c:idx val="3"/>
                <c:order val="3"/>
                <c:tx>
                  <c:strRef>
                    <c:extLst>
                      <c:ext uri="{02D57815-91ED-43cb-92C2-25804820EDAC}">
                        <c15:formulaRef>
                          <c15:sqref>'Waste generation'!$F$2</c15:sqref>
                        </c15:formulaRef>
                      </c:ext>
                    </c:extLst>
                    <c:strCache>
                      <c:ptCount val="1"/>
                      <c:pt idx="0">
                        <c:v>Sludges</c:v>
                      </c:pt>
                    </c:strCache>
                  </c:strRef>
                </c:tx>
                <c:spPr>
                  <a:solidFill>
                    <a:srgbClr val="F28E77"/>
                  </a:solidFill>
                  <a:ln>
                    <a:noFill/>
                  </a:ln>
                  <a:effectLst/>
                </c:spPr>
                <c:invertIfNegative val="0"/>
                <c:cat>
                  <c:numRef>
                    <c:extLst>
                      <c:ext uri="{02D57815-91ED-43cb-92C2-25804820EDAC}">
                        <c15:formulaRef>
                          <c15:sqref>'Waste generation'!$A$3:$A$9</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c:ext uri="{02D57815-91ED-43cb-92C2-25804820EDAC}">
                        <c15:formulaRef>
                          <c15:sqref>'Waste generation'!$F$3:$F$7</c15:sqref>
                        </c15:formulaRef>
                      </c:ext>
                    </c:extLst>
                    <c:numCache>
                      <c:formatCode>_-* #\ ##0_-;\-* #\ ##0_-;_-* "-"??_-;_-@_-</c:formatCode>
                      <c:ptCount val="5"/>
                      <c:pt idx="0">
                        <c:v>0</c:v>
                      </c:pt>
                      <c:pt idx="1">
                        <c:v>2000</c:v>
                      </c:pt>
                      <c:pt idx="2">
                        <c:v>0</c:v>
                      </c:pt>
                      <c:pt idx="3">
                        <c:v>721000</c:v>
                      </c:pt>
                      <c:pt idx="4">
                        <c:v>57000</c:v>
                      </c:pt>
                    </c:numCache>
                  </c:numRef>
                </c:val>
                <c:extLst>
                  <c:ext xmlns:c16="http://schemas.microsoft.com/office/drawing/2014/chart" uri="{C3380CC4-5D6E-409C-BE32-E72D297353CC}">
                    <c16:uniqueId val="{00000003-094E-43CF-96DE-04DDB7CCC6A7}"/>
                  </c:ext>
                </c:extLst>
              </c15:ser>
            </c15:filteredBarSeries>
          </c:ext>
        </c:extLst>
      </c:barChart>
      <c:catAx>
        <c:axId val="9483279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00416208"/>
        <c:crosses val="autoZero"/>
        <c:auto val="1"/>
        <c:lblAlgn val="ctr"/>
        <c:lblOffset val="100"/>
        <c:noMultiLvlLbl val="0"/>
      </c:catAx>
      <c:valAx>
        <c:axId val="800416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7.4534155203772379E-2"/>
              <c:y val="0.1625738292147443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483279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Material recovery of construction</a:t>
            </a:r>
            <a:r>
              <a:rPr lang="fi-FI" baseline="0"/>
              <a:t> and demolition waste and material recovery rate</a:t>
            </a:r>
          </a:p>
          <a:p>
            <a:pPr>
              <a:defRPr/>
            </a:pPr>
            <a:r>
              <a:rPr lang="fi-FI" baseline="0"/>
              <a:t>in 2015-2023</a:t>
            </a:r>
          </a:p>
          <a:p>
            <a:pPr>
              <a:defRPr/>
            </a:pPr>
            <a:endParaRPr lang="fi-FI"/>
          </a:p>
          <a:p>
            <a:pPr>
              <a:defRPr/>
            </a:pPr>
            <a:endParaRPr lang="fi-FI"/>
          </a:p>
        </c:rich>
      </c:tx>
      <c:layout>
        <c:manualLayout>
          <c:xMode val="edge"/>
          <c:yMode val="edge"/>
          <c:x val="8.9481377369409976E-2"/>
          <c:y val="3.20962787271171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'Material recovery of C&amp;D waste'!$C$2</c:f>
              <c:strCache>
                <c:ptCount val="1"/>
                <c:pt idx="0">
                  <c:v>Recycling</c:v>
                </c:pt>
              </c:strCache>
            </c:strRef>
          </c:tx>
          <c:spPr>
            <a:solidFill>
              <a:srgbClr val="355F4F"/>
            </a:solidFill>
            <a:ln>
              <a:noFill/>
            </a:ln>
            <a:effectLst/>
          </c:spPr>
          <c:invertIfNegative val="0"/>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waste'!$C$3:$C$11</c:f>
              <c:numCache>
                <c:formatCode>_-* #\ ##0_-;\-* #\ ##0_-;_-* "-"??_-;_-@_-</c:formatCode>
                <c:ptCount val="9"/>
                <c:pt idx="0">
                  <c:v>1231799</c:v>
                </c:pt>
                <c:pt idx="1">
                  <c:v>1157422</c:v>
                </c:pt>
                <c:pt idx="2">
                  <c:v>824054</c:v>
                </c:pt>
                <c:pt idx="3">
                  <c:v>829886</c:v>
                </c:pt>
                <c:pt idx="4">
                  <c:v>708381</c:v>
                </c:pt>
                <c:pt idx="5">
                  <c:v>872685</c:v>
                </c:pt>
                <c:pt idx="6">
                  <c:v>982085</c:v>
                </c:pt>
                <c:pt idx="7">
                  <c:v>457532</c:v>
                </c:pt>
                <c:pt idx="8">
                  <c:v>588158</c:v>
                </c:pt>
              </c:numCache>
            </c:numRef>
          </c:val>
          <c:extLst>
            <c:ext xmlns:c16="http://schemas.microsoft.com/office/drawing/2014/chart" uri="{C3380CC4-5D6E-409C-BE32-E72D297353CC}">
              <c16:uniqueId val="{00000001-9CB0-4FA4-93C3-CC150DE21235}"/>
            </c:ext>
          </c:extLst>
        </c:ser>
        <c:ser>
          <c:idx val="2"/>
          <c:order val="1"/>
          <c:tx>
            <c:strRef>
              <c:f>'Material recovery of C&amp;D waste'!$D$2</c:f>
              <c:strCache>
                <c:ptCount val="1"/>
                <c:pt idx="0">
                  <c:v>Landfilling</c:v>
                </c:pt>
              </c:strCache>
            </c:strRef>
          </c:tx>
          <c:spPr>
            <a:solidFill>
              <a:srgbClr val="71C195"/>
            </a:solidFill>
            <a:ln>
              <a:noFill/>
            </a:ln>
            <a:effectLst/>
          </c:spPr>
          <c:invertIfNegative val="0"/>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waste'!$D$3:$D$11</c:f>
              <c:numCache>
                <c:formatCode>_-* #\ ##0_-;\-* #\ ##0_-;_-* "-"??_-;_-@_-</c:formatCode>
                <c:ptCount val="9"/>
                <c:pt idx="0">
                  <c:v>0</c:v>
                </c:pt>
                <c:pt idx="1">
                  <c:v>0</c:v>
                </c:pt>
                <c:pt idx="2">
                  <c:v>3673</c:v>
                </c:pt>
                <c:pt idx="3">
                  <c:v>2547</c:v>
                </c:pt>
                <c:pt idx="4">
                  <c:v>9095</c:v>
                </c:pt>
                <c:pt idx="5">
                  <c:v>31788</c:v>
                </c:pt>
                <c:pt idx="6">
                  <c:v>45370</c:v>
                </c:pt>
                <c:pt idx="7">
                  <c:v>61637</c:v>
                </c:pt>
                <c:pt idx="8">
                  <c:v>48246</c:v>
                </c:pt>
              </c:numCache>
            </c:numRef>
          </c:val>
          <c:extLst>
            <c:ext xmlns:c16="http://schemas.microsoft.com/office/drawing/2014/chart" uri="{C3380CC4-5D6E-409C-BE32-E72D297353CC}">
              <c16:uniqueId val="{00000002-9CB0-4FA4-93C3-CC150DE21235}"/>
            </c:ext>
          </c:extLst>
        </c:ser>
        <c:ser>
          <c:idx val="0"/>
          <c:order val="2"/>
          <c:tx>
            <c:strRef>
              <c:f>'Material recovery of C&amp;D waste'!$B$2</c:f>
              <c:strCache>
                <c:ptCount val="1"/>
                <c:pt idx="0">
                  <c:v>Preparation for reuse</c:v>
                </c:pt>
              </c:strCache>
            </c:strRef>
          </c:tx>
          <c:spPr>
            <a:solidFill>
              <a:srgbClr val="2E7893"/>
            </a:solidFill>
            <a:ln>
              <a:noFill/>
            </a:ln>
            <a:effectLst/>
          </c:spPr>
          <c:invertIfNegative val="0"/>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waste'!$B$3:$B$11</c:f>
              <c:numCache>
                <c:formatCode>General</c:formatCode>
                <c:ptCount val="9"/>
                <c:pt idx="0">
                  <c:v>0</c:v>
                </c:pt>
                <c:pt idx="1">
                  <c:v>0</c:v>
                </c:pt>
                <c:pt idx="2">
                  <c:v>0</c:v>
                </c:pt>
                <c:pt idx="3">
                  <c:v>0</c:v>
                </c:pt>
                <c:pt idx="4">
                  <c:v>0</c:v>
                </c:pt>
                <c:pt idx="5">
                  <c:v>0</c:v>
                </c:pt>
                <c:pt idx="6">
                  <c:v>0</c:v>
                </c:pt>
                <c:pt idx="7" formatCode="_-* #\ ##0_-;\-* #\ ##0_-;_-* &quot;-&quot;??_-;_-@_-">
                  <c:v>112008</c:v>
                </c:pt>
                <c:pt idx="8" formatCode="_-* #\ ##0_-;\-* #\ ##0_-;_-* &quot;-&quot;??_-;_-@_-">
                  <c:v>89905</c:v>
                </c:pt>
              </c:numCache>
            </c:numRef>
          </c:val>
          <c:extLst>
            <c:ext xmlns:c16="http://schemas.microsoft.com/office/drawing/2014/chart" uri="{C3380CC4-5D6E-409C-BE32-E72D297353CC}">
              <c16:uniqueId val="{00000000-9CB0-4FA4-93C3-CC150DE21235}"/>
            </c:ext>
          </c:extLst>
        </c:ser>
        <c:dLbls>
          <c:showLegendKey val="0"/>
          <c:showVal val="0"/>
          <c:showCatName val="0"/>
          <c:showSerName val="0"/>
          <c:showPercent val="0"/>
          <c:showBubbleSize val="0"/>
        </c:dLbls>
        <c:gapWidth val="150"/>
        <c:overlap val="100"/>
        <c:axId val="1203252831"/>
        <c:axId val="1203250911"/>
      </c:barChart>
      <c:lineChart>
        <c:grouping val="standard"/>
        <c:varyColors val="0"/>
        <c:ser>
          <c:idx val="3"/>
          <c:order val="3"/>
          <c:tx>
            <c:strRef>
              <c:f>'Material recovery of C&amp;D waste'!$G$2</c:f>
              <c:strCache>
                <c:ptCount val="1"/>
                <c:pt idx="0">
                  <c:v>Material recovery rate</c:v>
                </c:pt>
              </c:strCache>
            </c:strRef>
          </c:tx>
          <c:spPr>
            <a:ln w="28575" cap="rnd">
              <a:solidFill>
                <a:srgbClr val="BF8718"/>
              </a:solidFill>
              <a:round/>
            </a:ln>
            <a:effectLst/>
          </c:spPr>
          <c:marker>
            <c:symbol val="none"/>
          </c:marker>
          <c:cat>
            <c:numRef>
              <c:f>'Material recovery of C&amp;D waste'!$A$3:$A$11</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'Material recovery of C&amp;D waste'!$G$3:$G$11</c:f>
              <c:numCache>
                <c:formatCode>0%</c:formatCode>
                <c:ptCount val="9"/>
                <c:pt idx="0">
                  <c:v>0.69468591350877018</c:v>
                </c:pt>
                <c:pt idx="1">
                  <c:v>0.67595369916135217</c:v>
                </c:pt>
                <c:pt idx="2">
                  <c:v>0.54841163254637693</c:v>
                </c:pt>
                <c:pt idx="3">
                  <c:v>0.54340223945437371</c:v>
                </c:pt>
                <c:pt idx="4">
                  <c:v>0.47982173441129083</c:v>
                </c:pt>
                <c:pt idx="5">
                  <c:v>0.55751068516995805</c:v>
                </c:pt>
                <c:pt idx="6">
                  <c:v>0.56618792531392426</c:v>
                </c:pt>
                <c:pt idx="7">
                  <c:v>0.53604280345654898</c:v>
                </c:pt>
                <c:pt idx="8">
                  <c:v>0.539557394585921</c:v>
                </c:pt>
              </c:numCache>
            </c:numRef>
          </c:val>
          <c:smooth val="0"/>
          <c:extLst>
            <c:ext xmlns:c16="http://schemas.microsoft.com/office/drawing/2014/chart" uri="{C3380CC4-5D6E-409C-BE32-E72D297353CC}">
              <c16:uniqueId val="{00000003-9CB0-4FA4-93C3-CC150DE21235}"/>
            </c:ext>
          </c:extLst>
        </c:ser>
        <c:dLbls>
          <c:showLegendKey val="0"/>
          <c:showVal val="0"/>
          <c:showCatName val="0"/>
          <c:showSerName val="0"/>
          <c:showPercent val="0"/>
          <c:showBubbleSize val="0"/>
        </c:dLbls>
        <c:marker val="1"/>
        <c:smooth val="0"/>
        <c:axId val="1701151567"/>
        <c:axId val="1701161167"/>
      </c:lineChart>
      <c:catAx>
        <c:axId val="12032528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03250911"/>
        <c:crosses val="autoZero"/>
        <c:auto val="1"/>
        <c:lblAlgn val="ctr"/>
        <c:lblOffset val="100"/>
        <c:noMultiLvlLbl val="0"/>
      </c:catAx>
      <c:valAx>
        <c:axId val="1203250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tonnes</a:t>
                </a:r>
              </a:p>
            </c:rich>
          </c:tx>
          <c:layout>
            <c:manualLayout>
              <c:xMode val="edge"/>
              <c:yMode val="edge"/>
              <c:x val="6.2594959007259185E-2"/>
              <c:y val="0.1264740805700838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03252831"/>
        <c:crosses val="autoZero"/>
        <c:crossBetween val="between"/>
        <c:majorUnit val="200000"/>
      </c:valAx>
      <c:valAx>
        <c:axId val="1701161167"/>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Material recovery</a:t>
                </a:r>
                <a:r>
                  <a:rPr lang="fi-FI" baseline="0"/>
                  <a:t> rate</a:t>
                </a:r>
              </a:p>
              <a:p>
                <a:pPr>
                  <a:defRPr/>
                </a:pPr>
                <a:r>
                  <a:rPr lang="fi-FI" baseline="0"/>
                  <a:t>(target 70 %)</a:t>
                </a:r>
                <a:endParaRPr lang="fi-FI"/>
              </a:p>
            </c:rich>
          </c:tx>
          <c:layout>
            <c:manualLayout>
              <c:xMode val="edge"/>
              <c:yMode val="edge"/>
              <c:x val="0.63058444491383558"/>
              <c:y val="0.1074014434747646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701151567"/>
        <c:crosses val="max"/>
        <c:crossBetween val="between"/>
      </c:valAx>
      <c:catAx>
        <c:axId val="1701151567"/>
        <c:scaling>
          <c:orientation val="minMax"/>
        </c:scaling>
        <c:delete val="1"/>
        <c:axPos val="b"/>
        <c:numFmt formatCode="General" sourceLinked="1"/>
        <c:majorTickMark val="out"/>
        <c:minorTickMark val="none"/>
        <c:tickLblPos val="nextTo"/>
        <c:crossAx val="1701161167"/>
        <c:crosses val="autoZero"/>
        <c:auto val="1"/>
        <c:lblAlgn val="ctr"/>
        <c:lblOffset val="100"/>
        <c:noMultiLvlLbl val="0"/>
      </c:catAx>
      <c:spPr>
        <a:noFill/>
        <a:ln>
          <a:noFill/>
        </a:ln>
        <a:effectLst/>
      </c:spPr>
    </c:plotArea>
    <c:legend>
      <c:legendPos val="r"/>
      <c:layout>
        <c:manualLayout>
          <c:xMode val="edge"/>
          <c:yMode val="edge"/>
          <c:x val="0.73161763304498617"/>
          <c:y val="0.43162422156689112"/>
          <c:w val="0.18262857269812213"/>
          <c:h val="0.167132040113748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180974</xdr:colOff>
      <xdr:row>2</xdr:row>
      <xdr:rowOff>76201</xdr:rowOff>
    </xdr:from>
    <xdr:to>
      <xdr:col>11</xdr:col>
      <xdr:colOff>152400</xdr:colOff>
      <xdr:row>11</xdr:row>
      <xdr:rowOff>180975</xdr:rowOff>
    </xdr:to>
    <xdr:sp macro="" textlink="">
      <xdr:nvSpPr>
        <xdr:cNvPr id="2" name="Tekstiruutu 1">
          <a:extLst>
            <a:ext uri="{FF2B5EF4-FFF2-40B4-BE49-F238E27FC236}">
              <a16:creationId xmlns:a16="http://schemas.microsoft.com/office/drawing/2014/main" id="{4A6B598E-DB20-A032-7D4A-545613E444C8}"/>
            </a:ext>
          </a:extLst>
        </xdr:cNvPr>
        <xdr:cNvSpPr txBox="1"/>
      </xdr:nvSpPr>
      <xdr:spPr>
        <a:xfrm>
          <a:off x="790574" y="457201"/>
          <a:ext cx="6067426" cy="1819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Construction</a:t>
          </a:r>
          <a:r>
            <a:rPr lang="fi-FI" sz="1100" b="1" baseline="0"/>
            <a:t> waste</a:t>
          </a:r>
        </a:p>
        <a:p>
          <a:pPr rtl="0"/>
          <a:r>
            <a:rPr lang="fi-FI" sz="1100" b="0" i="0">
              <a:solidFill>
                <a:schemeClr val="dk1"/>
              </a:solidFill>
              <a:effectLst/>
              <a:latin typeface="+mn-lt"/>
              <a:ea typeface="+mn-ea"/>
              <a:cs typeface="+mn-cs"/>
            </a:rPr>
            <a:t>The indicators describe the development of construction waste quantities and their recovery. </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Construction and demolition waste is the second largest type of waste in Finland. The aim of the Waste Directive is to reduce the amount of construction waste and to utilise 70% of construction and demolition waste. Waste must be utilised in a high-quality manner while managing risks.</a:t>
          </a:r>
        </a:p>
        <a:p>
          <a:pPr rtl="0"/>
          <a:endParaRPr lang="fi-FI" sz="1100" b="0" i="0">
            <a:solidFill>
              <a:schemeClr val="dk1"/>
            </a:solidFill>
            <a:effectLst/>
            <a:latin typeface="+mn-lt"/>
            <a:ea typeface="+mn-ea"/>
            <a:cs typeface="+mn-cs"/>
          </a:endParaRPr>
        </a:p>
        <a:p>
          <a:pPr rtl="0"/>
          <a:r>
            <a:rPr lang="fi-FI" sz="1100" b="0" i="0">
              <a:solidFill>
                <a:schemeClr val="dk1"/>
              </a:solidFill>
              <a:effectLst/>
              <a:latin typeface="+mn-lt"/>
              <a:ea typeface="+mn-ea"/>
              <a:cs typeface="+mn-cs"/>
            </a:rPr>
            <a:t>The amount and harmfulness of construction and demolition waste generated can be minimized and its recyclability increased, for example by selective demolition of buildings.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57149</xdr:colOff>
      <xdr:row>1</xdr:row>
      <xdr:rowOff>76200</xdr:rowOff>
    </xdr:from>
    <xdr:to>
      <xdr:col>21</xdr:col>
      <xdr:colOff>380999</xdr:colOff>
      <xdr:row>18</xdr:row>
      <xdr:rowOff>104775</xdr:rowOff>
    </xdr:to>
    <xdr:sp macro="" textlink="">
      <xdr:nvSpPr>
        <xdr:cNvPr id="5" name="Tekstiruutu 4">
          <a:extLst>
            <a:ext uri="{FF2B5EF4-FFF2-40B4-BE49-F238E27FC236}">
              <a16:creationId xmlns:a16="http://schemas.microsoft.com/office/drawing/2014/main" id="{69DE9232-291D-A943-D0DC-055EACC09319}"/>
            </a:ext>
          </a:extLst>
        </xdr:cNvPr>
        <xdr:cNvSpPr txBox="1"/>
      </xdr:nvSpPr>
      <xdr:spPr>
        <a:xfrm>
          <a:off x="13401674" y="333375"/>
          <a:ext cx="4848225" cy="3762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i-FI" sz="1100" baseline="0"/>
            <a:t>Construction and demolition waste refers to waste generated during the construction, renovation and demolition of a building or other fixed structure, civil engineering and other construction and demolition activities. </a:t>
          </a:r>
          <a:r>
            <a:rPr lang="fi-FI" sz="1100" b="0" i="0">
              <a:solidFill>
                <a:schemeClr val="dk1"/>
              </a:solidFill>
              <a:effectLst/>
              <a:latin typeface="+mn-lt"/>
              <a:ea typeface="+mn-ea"/>
              <a:cs typeface="+mn-cs"/>
            </a:rPr>
            <a:t>In the reporting, mineral waste does not include soil masses.</a:t>
          </a:r>
          <a:endParaRPr lang="fi-FI" sz="1100" baseline="0"/>
        </a:p>
        <a:p>
          <a:r>
            <a:rPr lang="fi-FI" sz="1100" baseline="0"/>
            <a:t> </a:t>
          </a:r>
        </a:p>
        <a:p>
          <a:r>
            <a:rPr lang="fi-FI" sz="1100" baseline="0"/>
            <a:t>In 2023 waste generation in the construction industry rose to 12,5 million tons. The share of hazardous waste was 1.9 percent, which was slightly more than in the previous year.</a:t>
          </a:r>
        </a:p>
        <a:p>
          <a:r>
            <a:rPr lang="fi-FI" sz="1100" baseline="0"/>
            <a:t> </a:t>
          </a:r>
        </a:p>
        <a:p>
          <a:r>
            <a:rPr lang="fi-FI" sz="1100" baseline="0"/>
            <a:t>The majority, approximately 97 percent, of construction waste was mineral waste. The second most generated waste type was wood waste, which was 234,000 tons in 2023. The amount of wood waste from construction has been declining.</a:t>
          </a:r>
        </a:p>
        <a:p>
          <a:r>
            <a:rPr lang="fi-FI" sz="1100" baseline="0"/>
            <a:t> </a:t>
          </a:r>
        </a:p>
        <a:p>
          <a:r>
            <a:rPr lang="fi-FI" sz="1100" baseline="0"/>
            <a:t>About 10 percent of construction waste originates from house construction. According to the estimate, the amount of waste from repair and demolition activities constitutes the main part of the waste from house construction. </a:t>
          </a:r>
        </a:p>
        <a:p>
          <a:r>
            <a:rPr lang="fi-FI" sz="1100" baseline="0"/>
            <a:t> </a:t>
          </a:r>
        </a:p>
        <a:p>
          <a:r>
            <a:rPr lang="fi-FI" sz="1100" baseline="0"/>
            <a:t>Construction waste amounts vary according to the general economic situation and thus the amount of construction.</a:t>
          </a:r>
        </a:p>
      </xdr:txBody>
    </xdr:sp>
    <xdr:clientData/>
  </xdr:twoCellAnchor>
  <xdr:twoCellAnchor>
    <xdr:from>
      <xdr:col>5</xdr:col>
      <xdr:colOff>638175</xdr:colOff>
      <xdr:row>10</xdr:row>
      <xdr:rowOff>19050</xdr:rowOff>
    </xdr:from>
    <xdr:to>
      <xdr:col>14</xdr:col>
      <xdr:colOff>590550</xdr:colOff>
      <xdr:row>26</xdr:row>
      <xdr:rowOff>38100</xdr:rowOff>
    </xdr:to>
    <xdr:graphicFrame macro="">
      <xdr:nvGraphicFramePr>
        <xdr:cNvPr id="6" name="Kaavio 5">
          <a:extLst>
            <a:ext uri="{FF2B5EF4-FFF2-40B4-BE49-F238E27FC236}">
              <a16:creationId xmlns:a16="http://schemas.microsoft.com/office/drawing/2014/main" id="{78C956B3-C12C-8E9C-75F1-4C1378A8E4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376236</xdr:colOff>
      <xdr:row>27</xdr:row>
      <xdr:rowOff>66675</xdr:rowOff>
    </xdr:from>
    <xdr:to>
      <xdr:col>15</xdr:col>
      <xdr:colOff>495299</xdr:colOff>
      <xdr:row>51</xdr:row>
      <xdr:rowOff>38100</xdr:rowOff>
    </xdr:to>
    <xdr:graphicFrame macro="">
      <xdr:nvGraphicFramePr>
        <xdr:cNvPr id="7" name="Kaavio 6">
          <a:extLst>
            <a:ext uri="{FF2B5EF4-FFF2-40B4-BE49-F238E27FC236}">
              <a16:creationId xmlns:a16="http://schemas.microsoft.com/office/drawing/2014/main" id="{414232F8-D6DB-E0D6-7225-9C36E8CCF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584198</xdr:colOff>
      <xdr:row>1</xdr:row>
      <xdr:rowOff>101601</xdr:rowOff>
    </xdr:from>
    <xdr:to>
      <xdr:col>18</xdr:col>
      <xdr:colOff>190499</xdr:colOff>
      <xdr:row>10</xdr:row>
      <xdr:rowOff>38100</xdr:rowOff>
    </xdr:to>
    <xdr:sp macro="" textlink="">
      <xdr:nvSpPr>
        <xdr:cNvPr id="2" name="Tekstiruutu 1">
          <a:extLst>
            <a:ext uri="{FF2B5EF4-FFF2-40B4-BE49-F238E27FC236}">
              <a16:creationId xmlns:a16="http://schemas.microsoft.com/office/drawing/2014/main" id="{5DD90A1C-8CDB-712C-6FB9-09240C51455E}"/>
            </a:ext>
          </a:extLst>
        </xdr:cNvPr>
        <xdr:cNvSpPr txBox="1"/>
      </xdr:nvSpPr>
      <xdr:spPr>
        <a:xfrm>
          <a:off x="9718673" y="358776"/>
          <a:ext cx="6311901" cy="2994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In 2023, construction and demolition waste was utilized as material more than in the previous year. A total of 726,000 tons of waste ended up in material recovery, which corresponded to 54 percent of the generated construction and demolition waste. The material recovery rate did not change from</a:t>
          </a:r>
          <a:r>
            <a:rPr lang="fi-FI" sz="1100" baseline="0"/>
            <a:t> the previous year due to increase in the generation of construction and demolition waste. </a:t>
          </a:r>
        </a:p>
        <a:p>
          <a:endParaRPr lang="fi-FI" sz="1100" baseline="0"/>
        </a:p>
        <a:p>
          <a:r>
            <a:rPr lang="fi-FI" sz="1100"/>
            <a:t>The amount also includes the amounts of construction and demolition waste diverted to landfill, which was approximately 48,000 tons. The share of landfilling decreased from the previous year.</a:t>
          </a:r>
        </a:p>
        <a:p>
          <a:r>
            <a:rPr lang="fi-FI" sz="1100"/>
            <a:t> </a:t>
          </a:r>
        </a:p>
        <a:p>
          <a:r>
            <a:rPr lang="fi-FI" sz="1100"/>
            <a:t>The goal of the national waste plan is that by 2027, at least 70 percent of construction and demolition waste will be used as material.</a:t>
          </a:r>
        </a:p>
        <a:p>
          <a:r>
            <a:rPr lang="fi-FI" sz="1100"/>
            <a:t> </a:t>
          </a:r>
        </a:p>
        <a:p>
          <a:r>
            <a:rPr lang="fi-FI" sz="1100"/>
            <a:t>In construction waste statistics, the preparation for re-use included in the total amount of material recovery has previously been estimated as indicative. Starting from 2017, the statistics have become more detailed regarding the amounts of waste diverted to landfill. In 2015-2016, the estimates of the amount of landfill waste were higher than the actual amount, which explains the decrease in the amount of material recovery in 2017.</a:t>
          </a:r>
        </a:p>
      </xdr:txBody>
    </xdr:sp>
    <xdr:clientData/>
  </xdr:twoCellAnchor>
  <xdr:twoCellAnchor>
    <xdr:from>
      <xdr:col>4</xdr:col>
      <xdr:colOff>57148</xdr:colOff>
      <xdr:row>12</xdr:row>
      <xdr:rowOff>80961</xdr:rowOff>
    </xdr:from>
    <xdr:to>
      <xdr:col>15</xdr:col>
      <xdr:colOff>476250</xdr:colOff>
      <xdr:row>38</xdr:row>
      <xdr:rowOff>161925</xdr:rowOff>
    </xdr:to>
    <xdr:graphicFrame macro="">
      <xdr:nvGraphicFramePr>
        <xdr:cNvPr id="5" name="Kaavio 4">
          <a:extLst>
            <a:ext uri="{FF2B5EF4-FFF2-40B4-BE49-F238E27FC236}">
              <a16:creationId xmlns:a16="http://schemas.microsoft.com/office/drawing/2014/main" id="{02E57C6C-A002-8A00-0E5E-1487E00E8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3DEF-B306-4A01-829F-DA2397740838}">
  <dimension ref="A1"/>
  <sheetViews>
    <sheetView workbookViewId="0">
      <selection activeCell="R15" sqref="R15"/>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1A55-B1AB-48C8-9AF5-C80F0776DF33}">
  <dimension ref="A1:AA16"/>
  <sheetViews>
    <sheetView tabSelected="1" topLeftCell="F19" workbookViewId="0">
      <selection activeCell="V44" sqref="V44"/>
    </sheetView>
  </sheetViews>
  <sheetFormatPr defaultRowHeight="15" x14ac:dyDescent="0.25"/>
  <cols>
    <col min="1" max="1" width="10.28515625" customWidth="1"/>
    <col min="2" max="2" width="16.28515625" customWidth="1"/>
    <col min="3" max="3" width="11.42578125" bestFit="1" customWidth="1"/>
    <col min="4" max="4" width="14.5703125" customWidth="1"/>
    <col min="5" max="5" width="16" style="9" customWidth="1"/>
    <col min="6" max="6" width="11.42578125" bestFit="1" customWidth="1"/>
    <col min="7" max="7" width="11.5703125" customWidth="1"/>
    <col min="8" max="8" width="12.85546875" customWidth="1"/>
    <col min="9" max="9" width="11.28515625" customWidth="1"/>
    <col min="10" max="10" width="13" customWidth="1"/>
    <col min="11" max="11" width="14" style="9" customWidth="1"/>
    <col min="12" max="12" width="14" bestFit="1" customWidth="1"/>
    <col min="13" max="13" width="11.42578125" bestFit="1" customWidth="1"/>
    <col min="14" max="14" width="20.7109375" customWidth="1"/>
    <col min="15" max="15" width="11.28515625" bestFit="1" customWidth="1"/>
    <col min="17" max="17" width="14" bestFit="1" customWidth="1"/>
    <col min="18" max="20" width="11.42578125" bestFit="1" customWidth="1"/>
    <col min="21" max="21" width="10.42578125" bestFit="1" customWidth="1"/>
    <col min="22" max="24" width="9.42578125" bestFit="1" customWidth="1"/>
    <col min="25" max="25" width="10.42578125" bestFit="1" customWidth="1"/>
    <col min="26" max="26" width="14" bestFit="1" customWidth="1"/>
    <col min="27" max="27" width="11.42578125" bestFit="1" customWidth="1"/>
  </cols>
  <sheetData>
    <row r="1" spans="1:27" ht="20.25" thickBot="1" x14ac:dyDescent="0.3">
      <c r="A1" s="22" t="s">
        <v>28</v>
      </c>
      <c r="B1" s="22"/>
      <c r="C1" s="22"/>
      <c r="D1" s="22"/>
      <c r="E1" s="22"/>
      <c r="F1" s="22"/>
      <c r="G1" s="22"/>
      <c r="H1" s="22"/>
      <c r="I1" s="22"/>
      <c r="J1" s="22"/>
      <c r="K1" s="22"/>
      <c r="L1" s="22"/>
      <c r="M1" s="22"/>
      <c r="N1" s="22"/>
      <c r="O1" s="6"/>
      <c r="P1" s="6"/>
      <c r="Q1" s="6"/>
      <c r="R1" s="6"/>
    </row>
    <row r="2" spans="1:27" ht="54" customHeight="1" thickTop="1" x14ac:dyDescent="0.25">
      <c r="A2" s="21" t="s">
        <v>5</v>
      </c>
      <c r="B2" s="21" t="s">
        <v>8</v>
      </c>
      <c r="C2" s="21" t="s">
        <v>9</v>
      </c>
      <c r="D2" s="21" t="s">
        <v>10</v>
      </c>
      <c r="E2" s="21" t="s">
        <v>11</v>
      </c>
      <c r="F2" s="21" t="s">
        <v>18</v>
      </c>
      <c r="G2" s="21" t="s">
        <v>12</v>
      </c>
      <c r="H2" s="21" t="s">
        <v>13</v>
      </c>
      <c r="I2" s="21" t="s">
        <v>14</v>
      </c>
      <c r="J2" s="21" t="s">
        <v>15</v>
      </c>
      <c r="K2" s="21" t="s">
        <v>16</v>
      </c>
      <c r="L2" s="21" t="s">
        <v>17</v>
      </c>
      <c r="M2" s="21" t="s">
        <v>6</v>
      </c>
      <c r="N2" s="21" t="s">
        <v>7</v>
      </c>
      <c r="P2" s="6"/>
      <c r="Q2" s="6"/>
      <c r="R2" s="6"/>
    </row>
    <row r="3" spans="1:27" x14ac:dyDescent="0.25">
      <c r="A3" s="23">
        <v>2017</v>
      </c>
      <c r="B3" s="24">
        <v>14330000</v>
      </c>
      <c r="C3" s="24">
        <v>193000</v>
      </c>
      <c r="D3" s="24">
        <v>164000</v>
      </c>
      <c r="E3" s="24">
        <v>7000</v>
      </c>
      <c r="F3" s="24">
        <v>0</v>
      </c>
      <c r="G3" s="24">
        <v>0</v>
      </c>
      <c r="H3" s="24">
        <v>1000</v>
      </c>
      <c r="I3" s="24">
        <v>0</v>
      </c>
      <c r="J3" s="24">
        <v>31000</v>
      </c>
      <c r="K3" s="24">
        <f>SUM(E3:J3)</f>
        <v>39000</v>
      </c>
      <c r="L3" s="25">
        <v>14727000</v>
      </c>
      <c r="M3" s="24">
        <v>139000</v>
      </c>
      <c r="N3" s="26">
        <f t="shared" ref="N3:N7" si="0">L3-M3</f>
        <v>14588000</v>
      </c>
      <c r="Q3" s="7"/>
      <c r="R3" s="7"/>
      <c r="S3" s="7"/>
      <c r="T3" s="7"/>
      <c r="U3" s="7"/>
      <c r="V3" s="7"/>
      <c r="W3" s="7"/>
      <c r="X3" s="7"/>
      <c r="Y3" s="7"/>
      <c r="Z3" s="7"/>
      <c r="AA3" s="7"/>
    </row>
    <row r="4" spans="1:27" x14ac:dyDescent="0.25">
      <c r="A4" s="23">
        <v>2018</v>
      </c>
      <c r="B4" s="24">
        <v>15101000</v>
      </c>
      <c r="C4" s="24">
        <v>401000</v>
      </c>
      <c r="D4" s="24">
        <v>170000</v>
      </c>
      <c r="E4" s="24">
        <v>1000</v>
      </c>
      <c r="F4" s="24">
        <v>2000</v>
      </c>
      <c r="G4" s="24">
        <v>0</v>
      </c>
      <c r="H4" s="24">
        <v>1000</v>
      </c>
      <c r="I4" s="24">
        <v>3000</v>
      </c>
      <c r="J4" s="24">
        <v>35000</v>
      </c>
      <c r="K4" s="24">
        <f t="shared" ref="K4:K6" si="1">SUM(E4:J4)</f>
        <v>42000</v>
      </c>
      <c r="L4" s="25">
        <v>15715000</v>
      </c>
      <c r="M4" s="24">
        <v>253000</v>
      </c>
      <c r="N4" s="26">
        <f t="shared" si="0"/>
        <v>15462000</v>
      </c>
      <c r="Q4" s="7"/>
      <c r="R4" s="7"/>
      <c r="S4" s="7"/>
      <c r="T4" s="7"/>
      <c r="U4" s="7"/>
      <c r="V4" s="7"/>
      <c r="W4" s="7"/>
      <c r="X4" s="7"/>
      <c r="Y4" s="7"/>
      <c r="Z4" s="7"/>
      <c r="AA4" s="7"/>
    </row>
    <row r="5" spans="1:27" x14ac:dyDescent="0.25">
      <c r="A5" s="23">
        <v>2019</v>
      </c>
      <c r="B5" s="24">
        <v>13239000</v>
      </c>
      <c r="C5" s="24">
        <v>381000</v>
      </c>
      <c r="D5" s="24">
        <v>1000</v>
      </c>
      <c r="E5" s="24">
        <v>20000</v>
      </c>
      <c r="F5" s="24">
        <v>0</v>
      </c>
      <c r="G5" s="24">
        <v>0</v>
      </c>
      <c r="H5" s="24">
        <v>1000</v>
      </c>
      <c r="I5" s="24">
        <v>0</v>
      </c>
      <c r="J5" s="24">
        <v>26000</v>
      </c>
      <c r="K5" s="24">
        <f t="shared" si="1"/>
        <v>47000</v>
      </c>
      <c r="L5" s="25">
        <v>13667000</v>
      </c>
      <c r="M5" s="24">
        <v>287000</v>
      </c>
      <c r="N5" s="26">
        <f t="shared" si="0"/>
        <v>13380000</v>
      </c>
      <c r="Q5" s="7"/>
      <c r="R5" s="7"/>
      <c r="S5" s="7"/>
      <c r="T5" s="7"/>
      <c r="U5" s="7"/>
      <c r="V5" s="7"/>
      <c r="W5" s="7"/>
      <c r="X5" s="7"/>
      <c r="Y5" s="7"/>
      <c r="Z5" s="7"/>
      <c r="AA5" s="7"/>
    </row>
    <row r="6" spans="1:27" x14ac:dyDescent="0.25">
      <c r="A6" s="23">
        <v>2020</v>
      </c>
      <c r="B6" s="24">
        <v>12453000</v>
      </c>
      <c r="C6" s="24">
        <v>273000</v>
      </c>
      <c r="D6" s="24">
        <v>217000</v>
      </c>
      <c r="E6" s="24">
        <v>9000</v>
      </c>
      <c r="F6" s="24">
        <v>721000</v>
      </c>
      <c r="G6" s="24">
        <v>0</v>
      </c>
      <c r="H6" s="24">
        <v>1000</v>
      </c>
      <c r="I6" s="24">
        <v>0</v>
      </c>
      <c r="J6" s="24">
        <v>16000</v>
      </c>
      <c r="K6" s="24">
        <f t="shared" si="1"/>
        <v>747000</v>
      </c>
      <c r="L6" s="25">
        <v>13689000</v>
      </c>
      <c r="M6" s="24">
        <v>314000</v>
      </c>
      <c r="N6" s="26">
        <f t="shared" si="0"/>
        <v>13375000</v>
      </c>
      <c r="Q6" s="7"/>
      <c r="R6" s="7"/>
      <c r="S6" s="7"/>
      <c r="T6" s="7"/>
      <c r="U6" s="7"/>
      <c r="V6" s="7"/>
      <c r="W6" s="7"/>
      <c r="X6" s="7"/>
      <c r="Y6" s="7"/>
      <c r="Z6" s="7"/>
      <c r="AA6" s="7"/>
    </row>
    <row r="7" spans="1:27" x14ac:dyDescent="0.25">
      <c r="A7" s="23">
        <v>2021</v>
      </c>
      <c r="B7" s="24">
        <v>12386000</v>
      </c>
      <c r="C7" s="24">
        <v>295000</v>
      </c>
      <c r="D7" s="24">
        <v>264000</v>
      </c>
      <c r="E7" s="24">
        <v>14000</v>
      </c>
      <c r="F7" s="24">
        <v>57000</v>
      </c>
      <c r="G7" s="24">
        <v>1000</v>
      </c>
      <c r="H7" s="24">
        <v>0</v>
      </c>
      <c r="I7" s="24">
        <v>0</v>
      </c>
      <c r="J7" s="24">
        <v>36000</v>
      </c>
      <c r="K7" s="24">
        <f>SUM(E7:J7)</f>
        <v>108000</v>
      </c>
      <c r="L7" s="25">
        <v>13054000</v>
      </c>
      <c r="M7" s="24">
        <v>224000</v>
      </c>
      <c r="N7" s="26">
        <f t="shared" si="0"/>
        <v>12830000</v>
      </c>
      <c r="P7" s="12"/>
      <c r="Q7" s="7"/>
      <c r="R7" s="7"/>
      <c r="S7" s="7"/>
      <c r="T7" s="7"/>
      <c r="U7" s="7"/>
      <c r="V7" s="7"/>
      <c r="W7" s="7"/>
      <c r="X7" s="7"/>
      <c r="Y7" s="7"/>
      <c r="Z7" s="7"/>
      <c r="AA7" s="7"/>
    </row>
    <row r="8" spans="1:27" s="9" customFormat="1" x14ac:dyDescent="0.25">
      <c r="A8" s="23">
        <v>2022</v>
      </c>
      <c r="B8" s="24">
        <v>10261000</v>
      </c>
      <c r="C8" s="24">
        <v>248000</v>
      </c>
      <c r="D8" s="24">
        <v>18000</v>
      </c>
      <c r="E8" s="24">
        <v>7000</v>
      </c>
      <c r="F8" s="24">
        <v>0</v>
      </c>
      <c r="G8" s="24">
        <v>0</v>
      </c>
      <c r="H8" s="24">
        <v>0</v>
      </c>
      <c r="I8" s="24">
        <v>0</v>
      </c>
      <c r="J8" s="24">
        <v>140000</v>
      </c>
      <c r="K8" s="24">
        <f t="shared" ref="K8" si="2">SUM(E8:J8)</f>
        <v>147000</v>
      </c>
      <c r="L8" s="25">
        <v>10675000</v>
      </c>
      <c r="M8" s="24">
        <v>153000</v>
      </c>
      <c r="N8" s="26">
        <f t="shared" ref="N8:N9" si="3">L8-M8</f>
        <v>10522000</v>
      </c>
      <c r="P8" s="12"/>
      <c r="Q8" s="7"/>
      <c r="R8" s="7"/>
      <c r="S8" s="7"/>
      <c r="T8" s="7"/>
      <c r="U8" s="7"/>
      <c r="V8" s="7"/>
      <c r="W8" s="7"/>
      <c r="X8" s="7"/>
      <c r="Y8" s="7"/>
      <c r="Z8" s="7"/>
      <c r="AA8" s="7"/>
    </row>
    <row r="9" spans="1:27" x14ac:dyDescent="0.25">
      <c r="A9" s="13">
        <v>2023</v>
      </c>
      <c r="B9" s="14">
        <v>12208000</v>
      </c>
      <c r="C9" s="14">
        <v>234000</v>
      </c>
      <c r="D9" s="14">
        <v>13000</v>
      </c>
      <c r="E9" s="14">
        <v>5000</v>
      </c>
      <c r="F9" s="14">
        <v>1000</v>
      </c>
      <c r="G9" s="14">
        <v>0</v>
      </c>
      <c r="H9" s="14">
        <v>22000</v>
      </c>
      <c r="I9" s="14">
        <v>0</v>
      </c>
      <c r="J9" s="14">
        <v>95000</v>
      </c>
      <c r="K9" s="14">
        <f t="shared" ref="K9" si="4">SUM(E9:J9)</f>
        <v>123000</v>
      </c>
      <c r="L9" s="34">
        <v>12578000</v>
      </c>
      <c r="M9" s="14">
        <v>237000</v>
      </c>
      <c r="N9" s="35">
        <f t="shared" si="3"/>
        <v>12341000</v>
      </c>
      <c r="P9" s="12"/>
    </row>
    <row r="10" spans="1:27" x14ac:dyDescent="0.25">
      <c r="A10" s="27"/>
      <c r="B10" s="27"/>
      <c r="C10" s="27"/>
      <c r="D10" s="27"/>
      <c r="E10" s="27"/>
      <c r="F10" s="27"/>
      <c r="G10" s="27"/>
      <c r="H10" s="27"/>
      <c r="I10" s="27"/>
      <c r="J10" s="27"/>
      <c r="K10" s="27"/>
      <c r="L10" s="27"/>
      <c r="M10" s="27"/>
      <c r="N10" s="27"/>
    </row>
    <row r="11" spans="1:27" x14ac:dyDescent="0.25">
      <c r="A11" s="28" t="s">
        <v>0</v>
      </c>
      <c r="B11" s="28"/>
      <c r="C11" s="28"/>
      <c r="D11" s="28"/>
      <c r="E11" s="29"/>
      <c r="F11" s="29"/>
      <c r="G11" s="27"/>
      <c r="H11" s="27"/>
      <c r="I11" s="27"/>
      <c r="J11" s="27"/>
      <c r="K11" s="27"/>
      <c r="L11" s="27"/>
      <c r="M11" s="27"/>
      <c r="N11" s="27"/>
    </row>
    <row r="12" spans="1:27" x14ac:dyDescent="0.25">
      <c r="A12" s="30" t="s">
        <v>1</v>
      </c>
      <c r="B12" s="28"/>
      <c r="C12" s="28"/>
      <c r="D12" s="28"/>
      <c r="E12" s="29"/>
      <c r="F12" s="29"/>
      <c r="G12" s="27"/>
      <c r="H12" s="27"/>
      <c r="I12" s="27"/>
      <c r="J12" s="27"/>
      <c r="K12" s="27"/>
      <c r="L12" s="27"/>
      <c r="M12" s="27"/>
      <c r="N12" s="27"/>
    </row>
    <row r="13" spans="1:27" x14ac:dyDescent="0.25">
      <c r="A13" s="30" t="s">
        <v>29</v>
      </c>
      <c r="B13" s="28"/>
      <c r="C13" s="28"/>
      <c r="D13" s="28"/>
      <c r="E13" s="27"/>
      <c r="F13" s="27"/>
      <c r="G13" s="27"/>
      <c r="H13" s="27"/>
      <c r="I13" s="27"/>
      <c r="J13" s="27"/>
      <c r="K13" s="27"/>
      <c r="L13" s="27"/>
      <c r="M13" s="27"/>
      <c r="N13" s="27"/>
    </row>
    <row r="14" spans="1:27" x14ac:dyDescent="0.25">
      <c r="A14" s="30" t="s">
        <v>2</v>
      </c>
      <c r="B14" s="36" t="s">
        <v>3</v>
      </c>
      <c r="C14" s="28"/>
      <c r="D14" s="28"/>
      <c r="E14" s="28"/>
      <c r="F14" s="27"/>
      <c r="G14" s="27"/>
      <c r="H14" s="27"/>
      <c r="I14" s="27"/>
      <c r="J14" s="27"/>
      <c r="K14" s="27"/>
      <c r="L14" s="27"/>
      <c r="M14" s="27"/>
      <c r="N14" s="27"/>
    </row>
    <row r="15" spans="1:27" x14ac:dyDescent="0.25">
      <c r="A15" s="32"/>
      <c r="B15" s="31"/>
      <c r="C15" s="27"/>
      <c r="D15" s="27"/>
      <c r="E15" s="27"/>
      <c r="F15" s="27"/>
      <c r="G15" s="27"/>
      <c r="H15" s="27"/>
      <c r="I15" s="27"/>
      <c r="J15" s="27"/>
      <c r="K15" s="27"/>
      <c r="L15" s="27"/>
      <c r="M15" s="27"/>
      <c r="N15" s="27"/>
    </row>
    <row r="16" spans="1:27" x14ac:dyDescent="0.25">
      <c r="A16" s="33" t="s">
        <v>4</v>
      </c>
      <c r="B16" s="27"/>
      <c r="C16" s="27"/>
      <c r="D16" s="27"/>
      <c r="E16" s="27"/>
      <c r="F16" s="27"/>
      <c r="G16" s="27"/>
      <c r="H16" s="27"/>
      <c r="I16" s="27"/>
      <c r="J16" s="27"/>
      <c r="K16" s="27"/>
      <c r="L16" s="27"/>
      <c r="M16" s="27"/>
      <c r="N16" s="27"/>
    </row>
  </sheetData>
  <hyperlinks>
    <hyperlink ref="B14" r:id="rId1" display="https://www.stat.fi/tilasto/jate  " xr:uid="{7FA8436E-B535-4F88-A6EA-8A221B67214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FF0E-D270-43B1-A6A4-912B9E4DAA78}">
  <dimension ref="A1:L21"/>
  <sheetViews>
    <sheetView topLeftCell="A10" workbookViewId="0">
      <selection activeCell="S22" sqref="S22"/>
    </sheetView>
  </sheetViews>
  <sheetFormatPr defaultRowHeight="15" x14ac:dyDescent="0.25"/>
  <cols>
    <col min="1" max="1" width="14.7109375" customWidth="1"/>
    <col min="2" max="2" width="22.7109375" customWidth="1"/>
    <col min="3" max="3" width="15" customWidth="1"/>
    <col min="4" max="4" width="20.28515625" customWidth="1"/>
    <col min="5" max="5" width="21.7109375" customWidth="1"/>
    <col min="6" max="6" width="16.140625" customWidth="1"/>
    <col min="7" max="7" width="26.42578125" customWidth="1"/>
  </cols>
  <sheetData>
    <row r="1" spans="1:12" ht="20.25" thickBot="1" x14ac:dyDescent="0.35">
      <c r="A1" s="11" t="s">
        <v>30</v>
      </c>
      <c r="B1" s="1"/>
      <c r="C1" s="1"/>
      <c r="D1" s="1"/>
      <c r="E1" s="1"/>
      <c r="F1" s="1"/>
      <c r="G1" s="1"/>
      <c r="H1" s="6"/>
      <c r="I1" s="9"/>
      <c r="J1" s="9"/>
      <c r="K1" s="9"/>
      <c r="L1" s="9"/>
    </row>
    <row r="2" spans="1:12" s="8" customFormat="1" ht="30.75" thickTop="1" x14ac:dyDescent="0.25">
      <c r="A2" s="21" t="s">
        <v>5</v>
      </c>
      <c r="B2" s="21" t="s">
        <v>19</v>
      </c>
      <c r="C2" s="21" t="s">
        <v>20</v>
      </c>
      <c r="D2" s="21" t="s">
        <v>21</v>
      </c>
      <c r="E2" s="21" t="s">
        <v>24</v>
      </c>
      <c r="F2" s="21" t="s">
        <v>22</v>
      </c>
      <c r="G2" s="21" t="s">
        <v>23</v>
      </c>
      <c r="H2" s="6"/>
    </row>
    <row r="3" spans="1:12" ht="30" x14ac:dyDescent="0.25">
      <c r="A3" s="13">
        <v>2015</v>
      </c>
      <c r="B3" s="18" t="s">
        <v>26</v>
      </c>
      <c r="C3" s="14">
        <v>1231799</v>
      </c>
      <c r="D3" s="17" t="s">
        <v>27</v>
      </c>
      <c r="E3" s="14">
        <v>1231799</v>
      </c>
      <c r="F3" s="14">
        <v>1773174</v>
      </c>
      <c r="G3" s="15">
        <v>0.69468591350877018</v>
      </c>
      <c r="H3" s="10"/>
    </row>
    <row r="4" spans="1:12" ht="30" x14ac:dyDescent="0.25">
      <c r="A4" s="13">
        <v>2016</v>
      </c>
      <c r="B4" s="18" t="s">
        <v>26</v>
      </c>
      <c r="C4" s="14">
        <v>1157422</v>
      </c>
      <c r="D4" s="17" t="s">
        <v>27</v>
      </c>
      <c r="E4" s="14">
        <v>1157422</v>
      </c>
      <c r="F4" s="14">
        <v>1712280</v>
      </c>
      <c r="G4" s="15">
        <v>0.67595369916135217</v>
      </c>
      <c r="H4" s="10"/>
    </row>
    <row r="5" spans="1:12" ht="30" x14ac:dyDescent="0.25">
      <c r="A5" s="13">
        <v>2017</v>
      </c>
      <c r="B5" s="18" t="s">
        <v>26</v>
      </c>
      <c r="C5" s="14">
        <v>824054</v>
      </c>
      <c r="D5" s="14">
        <v>3673</v>
      </c>
      <c r="E5" s="14">
        <v>827727</v>
      </c>
      <c r="F5" s="14">
        <v>1509317</v>
      </c>
      <c r="G5" s="15">
        <v>0.54841163254637693</v>
      </c>
      <c r="H5" s="10"/>
    </row>
    <row r="6" spans="1:12" ht="30" x14ac:dyDescent="0.25">
      <c r="A6" s="13">
        <v>2018</v>
      </c>
      <c r="B6" s="18" t="s">
        <v>26</v>
      </c>
      <c r="C6" s="14">
        <v>829886</v>
      </c>
      <c r="D6" s="14">
        <v>2547</v>
      </c>
      <c r="E6" s="14">
        <v>832433</v>
      </c>
      <c r="F6" s="14">
        <v>1531891</v>
      </c>
      <c r="G6" s="15">
        <v>0.54340223945437371</v>
      </c>
      <c r="H6" s="10"/>
    </row>
    <row r="7" spans="1:12" ht="30" x14ac:dyDescent="0.25">
      <c r="A7" s="13">
        <v>2019</v>
      </c>
      <c r="B7" s="18" t="s">
        <v>26</v>
      </c>
      <c r="C7" s="14">
        <v>708381</v>
      </c>
      <c r="D7" s="14">
        <v>9095</v>
      </c>
      <c r="E7" s="14">
        <v>717476</v>
      </c>
      <c r="F7" s="14">
        <v>1495297</v>
      </c>
      <c r="G7" s="15">
        <v>0.47982173441129083</v>
      </c>
      <c r="H7" s="10"/>
    </row>
    <row r="8" spans="1:12" ht="30" x14ac:dyDescent="0.25">
      <c r="A8" s="13">
        <v>2020</v>
      </c>
      <c r="B8" s="18" t="s">
        <v>26</v>
      </c>
      <c r="C8" s="14">
        <v>872685</v>
      </c>
      <c r="D8" s="14">
        <v>31788</v>
      </c>
      <c r="E8" s="14">
        <v>904473</v>
      </c>
      <c r="F8" s="14">
        <v>1622342</v>
      </c>
      <c r="G8" s="15">
        <v>0.55751068516995805</v>
      </c>
      <c r="H8" s="10"/>
    </row>
    <row r="9" spans="1:12" ht="30" x14ac:dyDescent="0.25">
      <c r="A9" s="13">
        <v>2021</v>
      </c>
      <c r="B9" s="18" t="s">
        <v>26</v>
      </c>
      <c r="C9" s="14">
        <v>982085</v>
      </c>
      <c r="D9" s="14">
        <v>45370</v>
      </c>
      <c r="E9" s="14">
        <v>1027455</v>
      </c>
      <c r="F9" s="14">
        <v>1814689</v>
      </c>
      <c r="G9" s="15">
        <v>0.56618792531392426</v>
      </c>
      <c r="H9" s="10"/>
    </row>
    <row r="10" spans="1:12" s="9" customFormat="1" ht="26.25" customHeight="1" x14ac:dyDescent="0.25">
      <c r="A10" s="13">
        <v>2022</v>
      </c>
      <c r="B10" s="17">
        <v>112008</v>
      </c>
      <c r="C10" s="14">
        <v>457532</v>
      </c>
      <c r="D10" s="14">
        <v>61637</v>
      </c>
      <c r="E10" s="14">
        <v>631177</v>
      </c>
      <c r="F10" s="14">
        <v>1177475</v>
      </c>
      <c r="G10" s="15">
        <f>E10/F10</f>
        <v>0.53604280345654898</v>
      </c>
      <c r="H10" s="10"/>
    </row>
    <row r="11" spans="1:12" ht="30" customHeight="1" x14ac:dyDescent="0.25">
      <c r="A11" s="13">
        <v>2023</v>
      </c>
      <c r="B11" s="17">
        <v>89905</v>
      </c>
      <c r="C11" s="14">
        <v>588158</v>
      </c>
      <c r="D11" s="14">
        <v>48246</v>
      </c>
      <c r="E11" s="14">
        <f>SUM(B11:D11)</f>
        <v>726309</v>
      </c>
      <c r="F11" s="14">
        <v>1346120</v>
      </c>
      <c r="G11" s="15">
        <f>E11/F11</f>
        <v>0.539557394585921</v>
      </c>
      <c r="I11" s="16"/>
    </row>
    <row r="13" spans="1:12" x14ac:dyDescent="0.25">
      <c r="A13" t="s">
        <v>25</v>
      </c>
      <c r="G13" s="10"/>
    </row>
    <row r="15" spans="1:12" x14ac:dyDescent="0.25">
      <c r="A15" s="4" t="s">
        <v>0</v>
      </c>
      <c r="B15" s="4"/>
      <c r="C15" s="4"/>
      <c r="D15" s="4"/>
      <c r="E15" s="5"/>
    </row>
    <row r="16" spans="1:12" x14ac:dyDescent="0.25">
      <c r="A16" s="19" t="s">
        <v>31</v>
      </c>
      <c r="B16" s="4"/>
      <c r="C16" s="4"/>
      <c r="D16" s="4"/>
      <c r="E16" s="5"/>
    </row>
    <row r="17" spans="1:4" x14ac:dyDescent="0.25">
      <c r="A17" s="2"/>
      <c r="B17" s="3"/>
      <c r="C17" s="9"/>
      <c r="D17" s="9"/>
    </row>
    <row r="18" spans="1:4" x14ac:dyDescent="0.25">
      <c r="A18" s="20" t="s">
        <v>4</v>
      </c>
      <c r="B18" s="9"/>
      <c r="C18" s="9"/>
      <c r="D18" s="9"/>
    </row>
    <row r="21" spans="1:4" x14ac:dyDescent="0.25">
      <c r="A21" s="4"/>
      <c r="B21" s="4"/>
      <c r="C21" s="4"/>
      <c r="D21" s="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17659F-872D-46F2-ADBB-9DDC78632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32615B-CD90-43F3-B4CF-08AA9CB07E30}">
  <ds:schemaRefs>
    <ds:schemaRef ds:uri="http://schemas.microsoft.com/sharepoint/v3/contenttype/forms"/>
  </ds:schemaRefs>
</ds:datastoreItem>
</file>

<file path=customXml/itemProps3.xml><?xml version="1.0" encoding="utf-8"?>
<ds:datastoreItem xmlns:ds="http://schemas.openxmlformats.org/officeDocument/2006/customXml" ds:itemID="{17C0C82A-1B94-4B33-BB2B-992D59D26D0A}">
  <ds:schemaRefs>
    <ds:schemaRef ds:uri="http://www.w3.org/XML/1998/namespace"/>
    <ds:schemaRef ds:uri="http://schemas.microsoft.com/office/2006/documentManagement/types"/>
    <ds:schemaRef ds:uri="58e40d20-954f-4db4-bed9-714b859c8774"/>
    <ds:schemaRef ds:uri="http://purl.org/dc/elements/1.1/"/>
    <ds:schemaRef ds:uri="http://purl.org/dc/terms/"/>
    <ds:schemaRef ds:uri="http://schemas.microsoft.com/office/infopath/2007/PartnerControls"/>
    <ds:schemaRef ds:uri="bdeb5c38-1ad9-466e-93bb-f08ad1118bda"/>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Construction waste</vt:lpstr>
      <vt:lpstr>Waste generation</vt:lpstr>
      <vt:lpstr>Material recovery of C&amp;D waste</vt:lpstr>
    </vt:vector>
  </TitlesOfParts>
  <Company>SYKE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Pirtonen Heidi</dc:creator>
  <cp:lastModifiedBy>Pirtonen Heidi</cp:lastModifiedBy>
  <dcterms:created xsi:type="dcterms:W3CDTF">2024-04-10T10:01:03Z</dcterms:created>
  <dcterms:modified xsi:type="dcterms:W3CDTF">2026-02-06T08:20:07Z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