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ykeintra.sharepoint.com/sites/THEME-Jateraportoinnit/Shared Documents/VALTSU/Indikaattorit/2026 päivitys/Rakentamisen jätteet/"/>
    </mc:Choice>
  </mc:AlternateContent>
  <xr:revisionPtr revIDLastSave="93" documentId="13_ncr:1_{44C1A1F8-ACF5-499F-B163-7148298200EE}" xr6:coauthVersionLast="47" xr6:coauthVersionMax="47" xr10:uidLastSave="{EDEE5813-37F3-4368-8237-30AD5E5122C2}"/>
  <bookViews>
    <workbookView xWindow="28680" yWindow="-120" windowWidth="29040" windowHeight="15720" activeTab="2" xr2:uid="{406E3F56-2AC4-4836-B62B-1F898DB0FBB1}"/>
  </bookViews>
  <sheets>
    <sheet name="Rakentamisen jätteet" sheetId="4" r:id="rId1"/>
    <sheet name="Rakentamisen jätemäärä" sheetId="1" r:id="rId2"/>
    <sheet name="Rakentamisen jätteet MH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" l="1"/>
  <c r="E12" i="3"/>
  <c r="E11" i="3"/>
  <c r="G11" i="3" s="1"/>
  <c r="N10" i="1"/>
  <c r="K10" i="1"/>
  <c r="N9" i="1"/>
  <c r="K9" i="1"/>
  <c r="G10" i="3" l="1"/>
  <c r="N8" i="1" l="1"/>
  <c r="K8" i="1"/>
  <c r="K4" i="1"/>
  <c r="K5" i="1"/>
  <c r="K6" i="1"/>
  <c r="K7" i="1"/>
  <c r="K3" i="1"/>
  <c r="N4" i="1"/>
  <c r="N5" i="1"/>
  <c r="N6" i="1"/>
  <c r="N7" i="1"/>
  <c r="N3" i="1"/>
</calcChain>
</file>

<file path=xl/sharedStrings.xml><?xml version="1.0" encoding="utf-8"?>
<sst xmlns="http://schemas.openxmlformats.org/spreadsheetml/2006/main" count="41" uniqueCount="32">
  <si>
    <t>Vuosi</t>
  </si>
  <si>
    <t>Mineraalijätteet</t>
  </si>
  <si>
    <t>Puujätteet</t>
  </si>
  <si>
    <t>Metallijätteet</t>
  </si>
  <si>
    <t>Kotitalous- ja muut sekalaiset jätteet</t>
  </si>
  <si>
    <t>Lietteet</t>
  </si>
  <si>
    <t>Paperi- ja pahvijätteet</t>
  </si>
  <si>
    <t>Eläin- ja kasvijätteet</t>
  </si>
  <si>
    <t>Kemialliset jätteet</t>
  </si>
  <si>
    <t>Muut jätteet</t>
  </si>
  <si>
    <t>Muut jätteet yhteensä</t>
  </si>
  <si>
    <t>Yhteensä</t>
  </si>
  <si>
    <t>Vaaralliset jätteet</t>
  </si>
  <si>
    <t>Ei-vaaralliset jätteet</t>
  </si>
  <si>
    <t>Lähteet:</t>
  </si>
  <si>
    <t>Jätetilasto [verkkojulkaisu].</t>
  </si>
  <si>
    <t>Saantitapa: </t>
  </si>
  <si>
    <t xml:space="preserve">https://www.stat.fi/tilasto/jate </t>
  </si>
  <si>
    <t>Kuvat ja teksti: Suomen ympäristökeskus</t>
  </si>
  <si>
    <t>Uudelleenkäytön valmistelu</t>
  </si>
  <si>
    <t>Kierrätys</t>
  </si>
  <si>
    <t>Maantäyttö</t>
  </si>
  <si>
    <t>Materiaalihyödynnys yhteensä*</t>
  </si>
  <si>
    <t>Syntymäärä</t>
  </si>
  <si>
    <t>Materiaalihyödynnysaste</t>
  </si>
  <si>
    <t>ei tietoa, sisältyy kierrätykseen</t>
  </si>
  <si>
    <t>maantäyttöä ei ole erikseen määritelty</t>
  </si>
  <si>
    <t>* Uudelleenkäytön valmistelu, kierrätys, maantäyttö ja muu materiaalihyödynnys</t>
  </si>
  <si>
    <t>Viiteajankohta: 2024. ISSN=1798-3339. Helsinki: Tilastokeskus [Viitattu: 7.7.2026].</t>
  </si>
  <si>
    <t>Rakentamisen toimialalla syntynyt jätemäärä (t) vuosina 2017-2024</t>
  </si>
  <si>
    <t>Rakennus- ja purkujätteen materiaalihyödynnys käsittelytavoittain (t) sekä materiaalihyödynnysaste (%) vuosina 2015-2024</t>
  </si>
  <si>
    <t>Lähde: Tilastokeskus, Jätetilasto [Viitattu 7.7.2026]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</si>
</sst>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7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3"/>
    <xf numFmtId="0" fontId="5" fillId="2" borderId="2" xfId="5" applyFill="1" applyBorder="1"/>
    <xf numFmtId="0" fontId="0" fillId="0" borderId="2" xfId="0" applyBorder="1"/>
    <xf numFmtId="0" fontId="5" fillId="2" borderId="0" xfId="5" applyFill="1"/>
    <xf numFmtId="0" fontId="4" fillId="0" borderId="0" xfId="4"/>
    <xf numFmtId="0" fontId="6" fillId="0" borderId="0" xfId="0" applyFont="1"/>
    <xf numFmtId="0" fontId="5" fillId="0" borderId="0" xfId="5"/>
    <xf numFmtId="164" fontId="0" fillId="0" borderId="0" xfId="1" applyNumberFormat="1" applyFont="1"/>
    <xf numFmtId="0" fontId="0" fillId="0" borderId="0" xfId="0" applyAlignment="1">
      <alignment wrapText="1"/>
    </xf>
    <xf numFmtId="164" fontId="0" fillId="0" borderId="0" xfId="0" applyNumberFormat="1"/>
    <xf numFmtId="0" fontId="2" fillId="0" borderId="1" xfId="3" applyAlignment="1"/>
    <xf numFmtId="10" fontId="0" fillId="0" borderId="0" xfId="2" applyNumberFormat="1" applyFont="1"/>
    <xf numFmtId="0" fontId="3" fillId="0" borderId="3" xfId="0" applyFont="1" applyBorder="1"/>
    <xf numFmtId="164" fontId="0" fillId="0" borderId="3" xfId="1" applyNumberFormat="1" applyFont="1" applyBorder="1"/>
    <xf numFmtId="164" fontId="3" fillId="0" borderId="3" xfId="1" applyNumberFormat="1" applyFont="1" applyBorder="1"/>
    <xf numFmtId="164" fontId="0" fillId="0" borderId="3" xfId="0" applyNumberFormat="1" applyBorder="1"/>
    <xf numFmtId="9" fontId="0" fillId="0" borderId="3" xfId="2" applyFont="1" applyBorder="1"/>
    <xf numFmtId="9" fontId="0" fillId="0" borderId="0" xfId="2" applyFont="1"/>
    <xf numFmtId="0" fontId="3" fillId="0" borderId="3" xfId="0" applyFont="1" applyBorder="1" applyAlignment="1">
      <alignment horizontal="left" wrapText="1"/>
    </xf>
    <xf numFmtId="164" fontId="0" fillId="0" borderId="3" xfId="1" applyNumberFormat="1" applyFont="1" applyBorder="1" applyAlignment="1">
      <alignment wrapText="1"/>
    </xf>
    <xf numFmtId="0" fontId="0" fillId="0" borderId="3" xfId="0" applyBorder="1" applyAlignment="1">
      <alignment wrapText="1"/>
    </xf>
  </cellXfs>
  <cellStyles count="8">
    <cellStyle name="Comma" xfId="1" builtinId="3"/>
    <cellStyle name="Heading 1" xfId="3" builtinId="16"/>
    <cellStyle name="Hyperlink" xfId="4" builtinId="8"/>
    <cellStyle name="Normaali 2" xfId="5" xr:uid="{6A21629C-2476-4B3D-B225-B81B94E17923}"/>
    <cellStyle name="Normal" xfId="0" builtinId="0"/>
    <cellStyle name="Normal 6" xfId="6" xr:uid="{3CF65AFE-6B46-49E2-A671-5C8B63F71689}"/>
    <cellStyle name="Percent" xfId="2" builtinId="5"/>
    <cellStyle name="Pilkku 2" xfId="7" xr:uid="{EB97F738-22A7-4269-865B-C734F3BAFFA1}"/>
  </cellStyles>
  <dxfs count="0"/>
  <tableStyles count="0" defaultTableStyle="TableStyleMedium2" defaultPivotStyle="PivotStyleLight16"/>
  <colors>
    <mruColors>
      <color rgb="FFBF8718"/>
      <color rgb="FF2A4E96"/>
      <color rgb="FF6AAFC8"/>
      <color rgb="FFF29897"/>
      <color rgb="FF2E7B93"/>
      <color rgb="FF71C195"/>
      <color rgb="FF355F4F"/>
      <color rgb="FFFED992"/>
      <color rgb="FFF3A44C"/>
      <color rgb="FF84C4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Rakentamisen</a:t>
            </a:r>
            <a:r>
              <a:rPr lang="fi-FI" baseline="0"/>
              <a:t> toimialalla syntynyt jätemäärä </a:t>
            </a:r>
          </a:p>
          <a:p>
            <a:pPr>
              <a:defRPr/>
            </a:pPr>
            <a:r>
              <a:rPr lang="fi-FI" baseline="0"/>
              <a:t>jätetyypeittän vuosina 2017-2024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'Rakentamisen jätemäärä'!$N$2</c:f>
              <c:strCache>
                <c:ptCount val="1"/>
                <c:pt idx="0">
                  <c:v>Ei-vaaralliset jätteet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numRef>
              <c:f>'Rakentamisen jätemäärä'!$A$3:$A$10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'Rakentamisen jätemäärä'!$N$3:$N$10</c:f>
              <c:numCache>
                <c:formatCode>_-* #\ ##0_-;\-* #\ ##0_-;_-* "-"??_-;_-@_-</c:formatCode>
                <c:ptCount val="8"/>
                <c:pt idx="0">
                  <c:v>14588000</c:v>
                </c:pt>
                <c:pt idx="1">
                  <c:v>15462000</c:v>
                </c:pt>
                <c:pt idx="2">
                  <c:v>13380000</c:v>
                </c:pt>
                <c:pt idx="3">
                  <c:v>13375000</c:v>
                </c:pt>
                <c:pt idx="4">
                  <c:v>12830000</c:v>
                </c:pt>
                <c:pt idx="5">
                  <c:v>10522000</c:v>
                </c:pt>
                <c:pt idx="6">
                  <c:v>12341000</c:v>
                </c:pt>
                <c:pt idx="7">
                  <c:v>10663000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C-4C71-BAFF-59CF2F489C7B}"/>
            </c:ext>
          </c:extLst>
        </c:ser>
        <c:ser>
          <c:idx val="0"/>
          <c:order val="1"/>
          <c:tx>
            <c:strRef>
              <c:f>'Rakentamisen jätemäärä'!$M$2</c:f>
              <c:strCache>
                <c:ptCount val="1"/>
                <c:pt idx="0">
                  <c:v>Vaaralliset jätteet</c:v>
                </c:pt>
              </c:strCache>
            </c:strRef>
          </c:tx>
          <c:spPr>
            <a:solidFill>
              <a:srgbClr val="F29897"/>
            </a:solidFill>
            <a:ln>
              <a:noFill/>
            </a:ln>
            <a:effectLst/>
          </c:spPr>
          <c:invertIfNegative val="0"/>
          <c:cat>
            <c:numRef>
              <c:f>'Rakentamisen jätemäärä'!$A$3:$A$10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'Rakentamisen jätemäärä'!$M$3:$M$10</c:f>
              <c:numCache>
                <c:formatCode>_-* #\ ##0_-;\-* #\ ##0_-;_-* "-"??_-;_-@_-</c:formatCode>
                <c:ptCount val="8"/>
                <c:pt idx="0">
                  <c:v>139000</c:v>
                </c:pt>
                <c:pt idx="1">
                  <c:v>253000</c:v>
                </c:pt>
                <c:pt idx="2">
                  <c:v>287000</c:v>
                </c:pt>
                <c:pt idx="3">
                  <c:v>314000</c:v>
                </c:pt>
                <c:pt idx="4">
                  <c:v>224000</c:v>
                </c:pt>
                <c:pt idx="5">
                  <c:v>153000</c:v>
                </c:pt>
                <c:pt idx="6">
                  <c:v>237000</c:v>
                </c:pt>
                <c:pt idx="7">
                  <c:v>131000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C-4C71-BAFF-59CF2F489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9024960"/>
        <c:axId val="1812741264"/>
      </c:barChart>
      <c:catAx>
        <c:axId val="1459024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12741264"/>
        <c:crosses val="autoZero"/>
        <c:auto val="1"/>
        <c:lblAlgn val="ctr"/>
        <c:lblOffset val="100"/>
        <c:noMultiLvlLbl val="0"/>
      </c:catAx>
      <c:valAx>
        <c:axId val="181274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7.9155806516741228E-2"/>
              <c:y val="0.184788314504165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45902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Rakentamisen toimialalla syntynyt jätemäärä</a:t>
            </a:r>
          </a:p>
          <a:p>
            <a:pPr>
              <a:defRPr/>
            </a:pPr>
            <a:r>
              <a:rPr lang="fi-FI"/>
              <a:t>jätelajeittain vuosina 2017-2024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'Rakentamisen jätemäärä'!$B$2</c:f>
              <c:strCache>
                <c:ptCount val="1"/>
                <c:pt idx="0">
                  <c:v>Mineraalijätteet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numRef>
              <c:f>'Rakentamisen jätemäärä'!$A$3:$A$10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'Rakentamisen jätemäärä'!$B$3:$B$10</c:f>
              <c:numCache>
                <c:formatCode>_-* #\ ##0_-;\-* #\ ##0_-;_-* "-"??_-;_-@_-</c:formatCode>
                <c:ptCount val="8"/>
                <c:pt idx="0">
                  <c:v>14330000</c:v>
                </c:pt>
                <c:pt idx="1">
                  <c:v>15101000</c:v>
                </c:pt>
                <c:pt idx="2">
                  <c:v>13239000</c:v>
                </c:pt>
                <c:pt idx="3">
                  <c:v>12453000</c:v>
                </c:pt>
                <c:pt idx="4">
                  <c:v>12386000</c:v>
                </c:pt>
                <c:pt idx="5">
                  <c:v>10261000</c:v>
                </c:pt>
                <c:pt idx="6">
                  <c:v>12208000</c:v>
                </c:pt>
                <c:pt idx="7">
                  <c:v>10513000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E-43CF-96DE-04DDB7CCC6A7}"/>
            </c:ext>
          </c:extLst>
        </c:ser>
        <c:ser>
          <c:idx val="1"/>
          <c:order val="1"/>
          <c:tx>
            <c:strRef>
              <c:f>'Rakentamisen jätemäärä'!$C$2</c:f>
              <c:strCache>
                <c:ptCount val="1"/>
                <c:pt idx="0">
                  <c:v>Puujätteet</c:v>
                </c:pt>
              </c:strCache>
            </c:strRef>
          </c:tx>
          <c:spPr>
            <a:solidFill>
              <a:srgbClr val="71C195"/>
            </a:solidFill>
            <a:ln>
              <a:noFill/>
            </a:ln>
            <a:effectLst/>
          </c:spPr>
          <c:invertIfNegative val="0"/>
          <c:cat>
            <c:numRef>
              <c:f>'Rakentamisen jätemäärä'!$A$3:$A$10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'Rakentamisen jätemäärä'!$C$3:$C$10</c:f>
              <c:numCache>
                <c:formatCode>_-* #\ ##0_-;\-* #\ ##0_-;_-* "-"??_-;_-@_-</c:formatCode>
                <c:ptCount val="8"/>
                <c:pt idx="0">
                  <c:v>193000</c:v>
                </c:pt>
                <c:pt idx="1">
                  <c:v>401000</c:v>
                </c:pt>
                <c:pt idx="2">
                  <c:v>381000</c:v>
                </c:pt>
                <c:pt idx="3">
                  <c:v>273000</c:v>
                </c:pt>
                <c:pt idx="4">
                  <c:v>295000</c:v>
                </c:pt>
                <c:pt idx="5">
                  <c:v>248000</c:v>
                </c:pt>
                <c:pt idx="6">
                  <c:v>234000</c:v>
                </c:pt>
                <c:pt idx="7">
                  <c:v>193000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4E-43CF-96DE-04DDB7CCC6A7}"/>
            </c:ext>
          </c:extLst>
        </c:ser>
        <c:ser>
          <c:idx val="2"/>
          <c:order val="2"/>
          <c:tx>
            <c:strRef>
              <c:f>'Rakentamisen jätemäärä'!$D$2</c:f>
              <c:strCache>
                <c:ptCount val="1"/>
                <c:pt idx="0">
                  <c:v>Metallijätteet</c:v>
                </c:pt>
              </c:strCache>
            </c:strRef>
          </c:tx>
          <c:spPr>
            <a:solidFill>
              <a:srgbClr val="2E7B93"/>
            </a:solidFill>
            <a:ln>
              <a:noFill/>
            </a:ln>
            <a:effectLst/>
          </c:spPr>
          <c:invertIfNegative val="0"/>
          <c:cat>
            <c:numRef>
              <c:f>'Rakentamisen jätemäärä'!$A$3:$A$10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'Rakentamisen jätemäärä'!$D$3:$D$10</c:f>
              <c:numCache>
                <c:formatCode>_-* #\ ##0_-;\-* #\ ##0_-;_-* "-"??_-;_-@_-</c:formatCode>
                <c:ptCount val="8"/>
                <c:pt idx="0">
                  <c:v>164000</c:v>
                </c:pt>
                <c:pt idx="1">
                  <c:v>170000</c:v>
                </c:pt>
                <c:pt idx="2">
                  <c:v>1000</c:v>
                </c:pt>
                <c:pt idx="3">
                  <c:v>217000</c:v>
                </c:pt>
                <c:pt idx="4">
                  <c:v>264000</c:v>
                </c:pt>
                <c:pt idx="5">
                  <c:v>18000</c:v>
                </c:pt>
                <c:pt idx="6">
                  <c:v>13000</c:v>
                </c:pt>
                <c:pt idx="7">
                  <c:v>14000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4E-43CF-96DE-04DDB7CCC6A7}"/>
            </c:ext>
          </c:extLst>
        </c:ser>
        <c:ser>
          <c:idx val="4"/>
          <c:order val="4"/>
          <c:tx>
            <c:strRef>
              <c:f>'Rakentamisen jätemäärä'!$K$2</c:f>
              <c:strCache>
                <c:ptCount val="1"/>
                <c:pt idx="0">
                  <c:v>Muut jätteet yhteensä</c:v>
                </c:pt>
              </c:strCache>
            </c:strRef>
          </c:tx>
          <c:spPr>
            <a:solidFill>
              <a:srgbClr val="F29897"/>
            </a:solidFill>
            <a:ln>
              <a:noFill/>
            </a:ln>
            <a:effectLst/>
          </c:spPr>
          <c:invertIfNegative val="0"/>
          <c:cat>
            <c:numRef>
              <c:f>'Rakentamisen jätemäärä'!$A$3:$A$10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'Rakentamisen jätemäärä'!$K$3:$K$10</c:f>
              <c:numCache>
                <c:formatCode>_-* #\ ##0_-;\-* #\ ##0_-;_-* "-"??_-;_-@_-</c:formatCode>
                <c:ptCount val="8"/>
                <c:pt idx="0">
                  <c:v>39000</c:v>
                </c:pt>
                <c:pt idx="1">
                  <c:v>42000</c:v>
                </c:pt>
                <c:pt idx="2">
                  <c:v>47000</c:v>
                </c:pt>
                <c:pt idx="3">
                  <c:v>747000</c:v>
                </c:pt>
                <c:pt idx="4">
                  <c:v>108000</c:v>
                </c:pt>
                <c:pt idx="5">
                  <c:v>147000</c:v>
                </c:pt>
                <c:pt idx="6">
                  <c:v>123000</c:v>
                </c:pt>
                <c:pt idx="7">
                  <c:v>73000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94E-43CF-96DE-04DDB7CCC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8327984"/>
        <c:axId val="80041620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'Rakentamisen jätemäärä'!$F$2</c15:sqref>
                        </c15:formulaRef>
                      </c:ext>
                    </c:extLst>
                    <c:strCache>
                      <c:ptCount val="1"/>
                      <c:pt idx="0">
                        <c:v>Lietteet</c:v>
                      </c:pt>
                    </c:strCache>
                  </c:strRef>
                </c:tx>
                <c:spPr>
                  <a:solidFill>
                    <a:srgbClr val="F28E77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'Rakentamisen jätemäärä'!$A$3:$A$10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2022</c:v>
                      </c:pt>
                      <c:pt idx="6">
                        <c:v>2023</c:v>
                      </c:pt>
                      <c:pt idx="7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'Rakentamisen jätemäärä'!$F$3:$F$7</c15:sqref>
                        </c15:formulaRef>
                      </c:ext>
                    </c:extLst>
                    <c:numCache>
                      <c:formatCode>_-* #\ ##0_-;\-* #\ ##0_-;_-* "-"??_-;_-@_-</c:formatCode>
                      <c:ptCount val="5"/>
                      <c:pt idx="0">
                        <c:v>0</c:v>
                      </c:pt>
                      <c:pt idx="1">
                        <c:v>2000</c:v>
                      </c:pt>
                      <c:pt idx="2">
                        <c:v>0</c:v>
                      </c:pt>
                      <c:pt idx="3">
                        <c:v>721000</c:v>
                      </c:pt>
                      <c:pt idx="4">
                        <c:v>57000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94E-43CF-96DE-04DDB7CCC6A7}"/>
                  </c:ext>
                </c:extLst>
              </c15:ser>
            </c15:filteredBarSeries>
          </c:ext>
        </c:extLst>
      </c:barChart>
      <c:catAx>
        <c:axId val="9483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00416208"/>
        <c:crosses val="autoZero"/>
        <c:auto val="1"/>
        <c:lblAlgn val="ctr"/>
        <c:lblOffset val="100"/>
        <c:noMultiLvlLbl val="0"/>
      </c:catAx>
      <c:valAx>
        <c:axId val="80041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7.5962450413334187E-2"/>
              <c:y val="7.87163868667360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483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Rakennus- ja purkujätteen materiaalihyödynnys käsittelytavoittain</a:t>
            </a:r>
          </a:p>
          <a:p>
            <a:pPr>
              <a:defRPr/>
            </a:pPr>
            <a:r>
              <a:rPr lang="fi-FI"/>
              <a:t>sekä materiaalihyödynnysaste (%) vuosina 2015-2024</a:t>
            </a:r>
          </a:p>
          <a:p>
            <a:pPr>
              <a:defRPr/>
            </a:pPr>
            <a:endParaRPr lang="fi-FI"/>
          </a:p>
        </c:rich>
      </c:tx>
      <c:layout>
        <c:manualLayout>
          <c:xMode val="edge"/>
          <c:yMode val="edge"/>
          <c:x val="0.13397749556068916"/>
          <c:y val="1.48560773639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'Rakentamisen jätteet MH'!$C$2</c:f>
              <c:strCache>
                <c:ptCount val="1"/>
                <c:pt idx="0">
                  <c:v>Kierrätys</c:v>
                </c:pt>
              </c:strCache>
            </c:strRef>
          </c:tx>
          <c:spPr>
            <a:solidFill>
              <a:srgbClr val="355F4F"/>
            </a:solidFill>
            <a:ln>
              <a:noFill/>
            </a:ln>
            <a:effectLst/>
          </c:spPr>
          <c:invertIfNegative val="0"/>
          <c:cat>
            <c:numRef>
              <c:f>'Rakentamisen jätteet MH'!$A$3:$A$12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'Rakentamisen jätteet MH'!$C$3:$C$12</c:f>
              <c:numCache>
                <c:formatCode>_-* #\ ##0_-;\-* #\ ##0_-;_-* "-"??_-;_-@_-</c:formatCode>
                <c:ptCount val="10"/>
                <c:pt idx="0">
                  <c:v>1231799</c:v>
                </c:pt>
                <c:pt idx="1">
                  <c:v>1157422</c:v>
                </c:pt>
                <c:pt idx="2">
                  <c:v>824054</c:v>
                </c:pt>
                <c:pt idx="3">
                  <c:v>829886</c:v>
                </c:pt>
                <c:pt idx="4">
                  <c:v>708381</c:v>
                </c:pt>
                <c:pt idx="5">
                  <c:v>872685</c:v>
                </c:pt>
                <c:pt idx="6">
                  <c:v>982085</c:v>
                </c:pt>
                <c:pt idx="7">
                  <c:v>457532</c:v>
                </c:pt>
                <c:pt idx="8">
                  <c:v>588158</c:v>
                </c:pt>
                <c:pt idx="9">
                  <c:v>1007184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0-4FA4-93C3-CC150DE21235}"/>
            </c:ext>
          </c:extLst>
        </c:ser>
        <c:ser>
          <c:idx val="2"/>
          <c:order val="1"/>
          <c:tx>
            <c:strRef>
              <c:f>'Rakentamisen jätteet MH'!$D$2</c:f>
              <c:strCache>
                <c:ptCount val="1"/>
                <c:pt idx="0">
                  <c:v>Maantäyttö</c:v>
                </c:pt>
              </c:strCache>
            </c:strRef>
          </c:tx>
          <c:spPr>
            <a:solidFill>
              <a:srgbClr val="71C195"/>
            </a:solidFill>
            <a:ln>
              <a:noFill/>
            </a:ln>
            <a:effectLst/>
          </c:spPr>
          <c:invertIfNegative val="0"/>
          <c:cat>
            <c:numRef>
              <c:f>'Rakentamisen jätteet MH'!$A$3:$A$12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'Rakentamisen jätteet MH'!$D$3:$D$12</c:f>
              <c:numCache>
                <c:formatCode>_-* #\ ##0_-;\-* #\ ##0_-;_-*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3673</c:v>
                </c:pt>
                <c:pt idx="3">
                  <c:v>2547</c:v>
                </c:pt>
                <c:pt idx="4">
                  <c:v>9095</c:v>
                </c:pt>
                <c:pt idx="5">
                  <c:v>31788</c:v>
                </c:pt>
                <c:pt idx="6">
                  <c:v>45370</c:v>
                </c:pt>
                <c:pt idx="7">
                  <c:v>61637</c:v>
                </c:pt>
                <c:pt idx="8">
                  <c:v>48246</c:v>
                </c:pt>
                <c:pt idx="9">
                  <c:v>66001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0-4FA4-93C3-CC150DE21235}"/>
            </c:ext>
          </c:extLst>
        </c:ser>
        <c:ser>
          <c:idx val="0"/>
          <c:order val="2"/>
          <c:tx>
            <c:strRef>
              <c:f>'Rakentamisen jätteet MH'!$B$2</c:f>
              <c:strCache>
                <c:ptCount val="1"/>
                <c:pt idx="0">
                  <c:v>Uudelleenkäytön valmistelu</c:v>
                </c:pt>
              </c:strCache>
            </c:strRef>
          </c:tx>
          <c:spPr>
            <a:solidFill>
              <a:srgbClr val="2E7B93"/>
            </a:solidFill>
            <a:ln>
              <a:noFill/>
            </a:ln>
            <a:effectLst/>
          </c:spPr>
          <c:invertIfNegative val="0"/>
          <c:cat>
            <c:numRef>
              <c:f>'Rakentamisen jätteet MH'!$A$3:$A$12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'Rakentamisen jätteet MH'!$B$3:$B$12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_-* #\ ##0_-;\-* #\ ##0_-;_-* &quot;-&quot;??_-;_-@_-">
                  <c:v>112008</c:v>
                </c:pt>
                <c:pt idx="8" formatCode="_-* #\ ##0_-;\-* #\ ##0_-;_-* &quot;-&quot;??_-;_-@_-">
                  <c:v>89905</c:v>
                </c:pt>
                <c:pt idx="9" formatCode="_-* #\ ##0_-;\-* #\ ##0_-;_-* &quot;-&quot;??_-;_-@_-">
                  <c:v>102400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0-4FA4-93C3-CC150DE21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3252831"/>
        <c:axId val="1203250911"/>
      </c:barChart>
      <c:lineChart>
        <c:grouping val="standard"/>
        <c:varyColors val="0"/>
        <c:ser>
          <c:idx val="3"/>
          <c:order val="3"/>
          <c:tx>
            <c:strRef>
              <c:f>'Rakentamisen jätteet MH'!$G$2</c:f>
              <c:strCache>
                <c:ptCount val="1"/>
                <c:pt idx="0">
                  <c:v>Materiaalihyödynnysaste</c:v>
                </c:pt>
              </c:strCache>
            </c:strRef>
          </c:tx>
          <c:spPr>
            <a:ln w="28575" cap="rnd">
              <a:solidFill>
                <a:srgbClr val="BF8718"/>
              </a:solidFill>
              <a:round/>
            </a:ln>
            <a:effectLst/>
          </c:spPr>
          <c:marker>
            <c:symbol val="none"/>
          </c:marker>
          <c:cat>
            <c:numRef>
              <c:f>'Rakentamisen jätteet MH'!$A$3:$A$12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'Rakentamisen jätteet MH'!$G$3:$G$12</c:f>
              <c:numCache>
                <c:formatCode>0%</c:formatCode>
                <c:ptCount val="10"/>
                <c:pt idx="0">
                  <c:v>0.69468591350877018</c:v>
                </c:pt>
                <c:pt idx="1">
                  <c:v>0.67595369916135217</c:v>
                </c:pt>
                <c:pt idx="2">
                  <c:v>0.54841163254637693</c:v>
                </c:pt>
                <c:pt idx="3">
                  <c:v>0.54340223945437371</c:v>
                </c:pt>
                <c:pt idx="4">
                  <c:v>0.47982173441129083</c:v>
                </c:pt>
                <c:pt idx="5">
                  <c:v>0.55751068516995805</c:v>
                </c:pt>
                <c:pt idx="6">
                  <c:v>0.56618792531392426</c:v>
                </c:pt>
                <c:pt idx="7">
                  <c:v>0.53604280345654898</c:v>
                </c:pt>
                <c:pt idx="8">
                  <c:v>0.539557394585921</c:v>
                </c:pt>
                <c:pt idx="9">
                  <c:v>0.73095200936645255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B0-4FA4-93C3-CC150DE21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1151567"/>
        <c:axId val="1701161167"/>
      </c:lineChart>
      <c:catAx>
        <c:axId val="12032528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Vuosi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03250911"/>
        <c:crosses val="autoZero"/>
        <c:auto val="1"/>
        <c:lblAlgn val="ctr"/>
        <c:lblOffset val="100"/>
        <c:noMultiLvlLbl val="0"/>
      </c:catAx>
      <c:valAx>
        <c:axId val="1203250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tonnia</a:t>
                </a:r>
              </a:p>
            </c:rich>
          </c:tx>
          <c:layout>
            <c:manualLayout>
              <c:xMode val="edge"/>
              <c:yMode val="edge"/>
              <c:x val="5.730919807723163E-2"/>
              <c:y val="0.109539395314759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_-* #\ ##0_-;\-* #\ ##0_-;_-* &quot;-&quot;??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03252831"/>
        <c:crosses val="autoZero"/>
        <c:crossBetween val="between"/>
        <c:majorUnit val="200000"/>
      </c:valAx>
      <c:valAx>
        <c:axId val="1701161167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Materiaalihyödynnys-</a:t>
                </a:r>
              </a:p>
              <a:p>
                <a:pPr>
                  <a:defRPr/>
                </a:pPr>
                <a:r>
                  <a:rPr lang="fi-FI"/>
                  <a:t>aste (tavoite</a:t>
                </a:r>
                <a:r>
                  <a:rPr lang="fi-FI" baseline="0"/>
                  <a:t> 70 %)</a:t>
                </a:r>
                <a:endParaRPr lang="fi-FI"/>
              </a:p>
            </c:rich>
          </c:tx>
          <c:layout>
            <c:manualLayout>
              <c:xMode val="edge"/>
              <c:yMode val="edge"/>
              <c:x val="0.60157578105962028"/>
              <c:y val="8.85511893245241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701151567"/>
        <c:crosses val="max"/>
        <c:crossBetween val="between"/>
      </c:valAx>
      <c:catAx>
        <c:axId val="17011515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11611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161763304498617"/>
          <c:y val="0.43162422156689112"/>
          <c:w val="0.18262857269812213"/>
          <c:h val="0.16713204011374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180973</xdr:colOff>
      <xdr:row>2</xdr:row>
      <xdr:rowOff>76201</xdr:rowOff>
    </xdr:from>
    <xdr:to>
      <xdr:col>11</xdr:col>
      <xdr:colOff>276224</xdr:colOff>
      <xdr:row>12</xdr:row>
      <xdr:rowOff>9524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4A6B598E-DB20-A032-7D4A-545613E444C8}"/>
            </a:ext>
          </a:extLst>
        </xdr:cNvPr>
        <xdr:cNvSpPr txBox="1"/>
      </xdr:nvSpPr>
      <xdr:spPr>
        <a:xfrm>
          <a:off x="790573" y="457201"/>
          <a:ext cx="6191251" cy="18383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Rakentamisen</a:t>
          </a:r>
          <a:r>
            <a:rPr lang="fi-FI" sz="1100" b="1" baseline="0"/>
            <a:t> jätteet</a:t>
          </a:r>
        </a:p>
        <a:p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Indikaattorit kuvaavat rakentamisen jätemäärien kehitystä sekä niiden hyödyntämistä. </a:t>
          </a:r>
        </a:p>
        <a:p>
          <a:endParaRPr lang="fi-FI" sz="1100" b="0" baseline="0"/>
        </a:p>
        <a:p>
          <a:r>
            <a:rPr lang="fi-FI" sz="1100" b="0" baseline="0"/>
            <a:t>Rakentamisen jätteet ovat määrältään</a:t>
          </a:r>
          <a:r>
            <a:rPr lang="fi-FI"/>
            <a:t> Suomen toiseksi suurin jätelaji. Jätedirektiivin tavoitteena</a:t>
          </a:r>
          <a:r>
            <a:rPr lang="fi-FI" baseline="0"/>
            <a:t> on vähentää rakentamisen jätemäärää ja </a:t>
          </a:r>
          <a:r>
            <a:rPr lang="fi-FI"/>
            <a:t>hyödyntää 70 % rakennus- ja purkujätteestä.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Jätteitä tulee 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hyödyntää laadukkaasti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riskit halliten.</a:t>
          </a:r>
        </a:p>
        <a:p>
          <a:endParaRPr lang="fi-FI" sz="1100" b="1"/>
        </a:p>
        <a:p>
          <a:r>
            <a:rPr lang="fi-FI" sz="1100" b="0"/>
            <a:t>Syntyvän rakennus- ja purkujätteen määrää ja haitallisuutta voidaan minimoida ja hyödyntämiskelpoisuutta lisätä esimerkiksi rakennusten valikoivalla purkamisella.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209549</xdr:colOff>
      <xdr:row>1</xdr:row>
      <xdr:rowOff>133350</xdr:rowOff>
    </xdr:from>
    <xdr:to>
      <xdr:col>21</xdr:col>
      <xdr:colOff>533399</xdr:colOff>
      <xdr:row>19</xdr:row>
      <xdr:rowOff>161925</xdr:rowOff>
    </xdr:to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69DE9232-291D-A943-D0DC-055EACC09319}"/>
            </a:ext>
          </a:extLst>
        </xdr:cNvPr>
        <xdr:cNvSpPr txBox="1"/>
      </xdr:nvSpPr>
      <xdr:spPr>
        <a:xfrm>
          <a:off x="13258799" y="390525"/>
          <a:ext cx="4848225" cy="3571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aseline="0"/>
            <a:t>Rakennus- ja purkujätteellä tarkoitetaan rakennuksen tai muun kiinteän rakennelman uudis- ja korjausrakentamisessa ja purkamisessa, maa- ja vesirakentamisessa sekä muissa rakennus- ja purkutoiminnoissa syntyvää jätettä. </a:t>
          </a:r>
          <a:r>
            <a:rPr lang="fi-FI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Raportoinnissa mineraalijätteisiin ei ole laskettu mukaan maamassoja.</a:t>
          </a:r>
          <a:endParaRPr lang="fi-FI" sz="1100" b="0" baseline="0"/>
        </a:p>
        <a:p>
          <a:endParaRPr lang="fi-FI" sz="1100" baseline="0"/>
        </a:p>
        <a:p>
          <a:pPr eaLnBrk="1" fontAlgn="auto" latinLnBrk="0" hangingPunct="1"/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Vuonna 2024 rakentamisen jätemäärä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laski 10,8 miljoonaan tonniin. Vaarallisen jätteen määrä ja osuus laski merkittävästi edellisvuodesta. Niiden osuus kokonaisjätemäärästä oli 1,2 %.</a:t>
          </a:r>
        </a:p>
        <a:p>
          <a:pPr eaLnBrk="1" fontAlgn="auto" latinLnBrk="0" hangingPunct="1"/>
          <a:endParaRPr lang="fi-FI">
            <a:effectLst/>
          </a:endParaRPr>
        </a:p>
        <a:p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Vuonna 2024 valtaosa, noin 97 % rakentamisen jätteistä oli mineraalijätteitä. Toisiksi eniten syntyi puujätettä, jonka määrä laski vuonna ollen 193 000 tonnia. Rakentamisen puujätteen määrä on ollut laskussa.</a:t>
          </a:r>
          <a:endParaRPr lang="fi-FI">
            <a:effectLst/>
          </a:endParaRPr>
        </a:p>
        <a:p>
          <a:endParaRPr lang="fi-FI" sz="1100" baseline="0"/>
        </a:p>
        <a:p>
          <a:r>
            <a:rPr lang="fi-FI" sz="1100" baseline="0"/>
            <a:t>Noin 10 prosenttia rakentamisen jätteistä on peräisin talonrakentamisesta. Arvion mukaan korjaus- ja purkutoiminnan jätemäärät muodostavat pääosan talonrakentamisen jätteistä. </a:t>
          </a:r>
        </a:p>
        <a:p>
          <a:endParaRPr lang="fi-FI" sz="1100" baseline="0"/>
        </a:p>
        <a:p>
          <a:r>
            <a:rPr lang="fi-FI" sz="1100" baseline="0"/>
            <a:t>Rakentamisen jätemäärät vaihtelevat yleisen taloudellisen tilanteen ja siten rakentamisen määrän mukaan.</a:t>
          </a:r>
          <a:endParaRPr lang="fi-FI" sz="1100"/>
        </a:p>
      </xdr:txBody>
    </xdr:sp>
    <xdr:clientData/>
  </xdr:twoCellAnchor>
  <xdr:twoCellAnchor>
    <xdr:from>
      <xdr:col>5</xdr:col>
      <xdr:colOff>609600</xdr:colOff>
      <xdr:row>10</xdr:row>
      <xdr:rowOff>171450</xdr:rowOff>
    </xdr:from>
    <xdr:to>
      <xdr:col>14</xdr:col>
      <xdr:colOff>561975</xdr:colOff>
      <xdr:row>27</xdr:row>
      <xdr:rowOff>0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78C956B3-C12C-8E9C-75F1-4C1378A8E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585786</xdr:colOff>
      <xdr:row>28</xdr:row>
      <xdr:rowOff>47625</xdr:rowOff>
    </xdr:from>
    <xdr:to>
      <xdr:col>16</xdr:col>
      <xdr:colOff>95249</xdr:colOff>
      <xdr:row>52</xdr:row>
      <xdr:rowOff>19050</xdr:rowOff>
    </xdr:to>
    <xdr:graphicFrame macro="">
      <xdr:nvGraphicFramePr>
        <xdr:cNvPr id="7" name="Kaavio 6">
          <a:extLst>
            <a:ext uri="{FF2B5EF4-FFF2-40B4-BE49-F238E27FC236}">
              <a16:creationId xmlns:a16="http://schemas.microsoft.com/office/drawing/2014/main" id="{414232F8-D6DB-E0D6-7225-9C36E8CCF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584198</xdr:colOff>
      <xdr:row>1</xdr:row>
      <xdr:rowOff>101601</xdr:rowOff>
    </xdr:from>
    <xdr:to>
      <xdr:col>18</xdr:col>
      <xdr:colOff>228599</xdr:colOff>
      <xdr:row>8</xdr:row>
      <xdr:rowOff>209550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5DD90A1C-8CDB-712C-6FB9-09240C51455E}"/>
            </a:ext>
          </a:extLst>
        </xdr:cNvPr>
        <xdr:cNvSpPr txBox="1"/>
      </xdr:nvSpPr>
      <xdr:spPr>
        <a:xfrm>
          <a:off x="9718673" y="358776"/>
          <a:ext cx="6350001" cy="27844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Vuonna 2024 rakennus- ja purkujätettä hyödynnettiin materiaalina merkittävästi edellisvuosia enemmän. 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Materiaalihyödynnykseen jätettä päätyi yhteensä 1 176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000 tonnia, mikä 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vastasi 73 % syntyneestä rakennus- ja purkujätemäärästä. Merkittävin tekijä kasvun taustalla on kierrätyksen huomattava lisääntyminen. </a:t>
          </a:r>
        </a:p>
        <a:p>
          <a:endParaRPr lang="fi-FI">
            <a:effectLst/>
          </a:endParaRPr>
        </a:p>
        <a:p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Materiaalihyödynnyksen kokonaismäärään sisältyvät myös maantäyttöön ohjautuneet rakennus- ja purkujätteet, joita oli vuonna 2024 noin 66 000 tonnia. Maantäytön määrä kasvoi edellisvuodesta.</a:t>
          </a:r>
          <a:endParaRPr lang="fi-FI">
            <a:effectLst/>
          </a:endParaRPr>
        </a:p>
        <a:p>
          <a:endParaRPr lang="fi-FI" sz="1100" baseline="0"/>
        </a:p>
        <a:p>
          <a:r>
            <a:rPr lang="fi-FI" sz="1100" baseline="0"/>
            <a:t>Valtakunnallisen jätesuunnitelman tavoitteena on, että vuoteen 2027 mennessä rakennus- ja purkujätteestä hyödynnetään materiaalina vähintään 70 prosenttia.</a:t>
          </a:r>
        </a:p>
        <a:p>
          <a:endParaRPr lang="fi-FI" sz="1100" baseline="0"/>
        </a:p>
        <a:p>
          <a:r>
            <a:rPr lang="fi-FI" sz="1100" baseline="0"/>
            <a:t>Rakentamisen jätetilastoinnissa materiaalihyödynnyksen kokonaismäärään sisältyvä uudelleenkäytön valmistelu on aiemmin arvioitu suuntaa-antavasti. Vuodesta 2017 alkaen tilastointi on tarkentunut maantäyttöön ohjautuneiden jätemäärien osalta. Vuosien 2015-2016 arviot maantäytön jätemääristä olivat todellista suurempia, mikä selittää materiaalihyödynnyksen määrän laskun vuonna 2017.</a:t>
          </a:r>
        </a:p>
      </xdr:txBody>
    </xdr:sp>
    <xdr:clientData/>
  </xdr:twoCellAnchor>
  <xdr:twoCellAnchor>
    <xdr:from>
      <xdr:col>4</xdr:col>
      <xdr:colOff>314323</xdr:colOff>
      <xdr:row>13</xdr:row>
      <xdr:rowOff>52386</xdr:rowOff>
    </xdr:from>
    <xdr:to>
      <xdr:col>16</xdr:col>
      <xdr:colOff>152399</xdr:colOff>
      <xdr:row>40</xdr:row>
      <xdr:rowOff>38100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2E57C6C-A002-8A00-0E5E-1487E00E8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.fi/tilasto/jat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33DEF-B306-4A01-829F-DA2397740838}">
  <dimension ref="A1"/>
  <sheetViews>
    <sheetView workbookViewId="0">
      <selection activeCell="J11" sqref="J1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1A55-B1AB-48C8-9AF5-C80F0776DF33}">
  <dimension ref="A1:AA27"/>
  <sheetViews>
    <sheetView topLeftCell="F1" workbookViewId="0">
      <selection activeCell="S27" sqref="S27"/>
    </sheetView>
  </sheetViews>
  <sheetFormatPr defaultRowHeight="15" x14ac:dyDescent="0.25"/>
  <cols>
    <col min="1" max="1" width="10.28515625" customWidth="1"/>
    <col min="2" max="2" width="16.28515625" customWidth="1"/>
    <col min="3" max="3" width="11.42578125" bestFit="1" customWidth="1"/>
    <col min="4" max="4" width="14.5703125" customWidth="1"/>
    <col min="5" max="5" width="16" customWidth="1"/>
    <col min="6" max="6" width="11.42578125" bestFit="1" customWidth="1"/>
    <col min="7" max="7" width="11.5703125" customWidth="1"/>
    <col min="8" max="8" width="12.85546875" customWidth="1"/>
    <col min="9" max="9" width="11.28515625" customWidth="1"/>
    <col min="10" max="10" width="13" customWidth="1"/>
    <col min="11" max="11" width="10.42578125" customWidth="1"/>
    <col min="12" max="12" width="14" bestFit="1" customWidth="1"/>
    <col min="13" max="13" width="11.42578125" bestFit="1" customWidth="1"/>
    <col min="14" max="14" width="20.7109375" customWidth="1"/>
    <col min="15" max="15" width="11.28515625" bestFit="1" customWidth="1"/>
    <col min="17" max="17" width="14" bestFit="1" customWidth="1"/>
    <col min="18" max="20" width="11.42578125" bestFit="1" customWidth="1"/>
    <col min="21" max="21" width="10.42578125" bestFit="1" customWidth="1"/>
    <col min="22" max="24" width="9.42578125" bestFit="1" customWidth="1"/>
    <col min="25" max="25" width="10.42578125" bestFit="1" customWidth="1"/>
    <col min="26" max="26" width="14" bestFit="1" customWidth="1"/>
    <col min="27" max="27" width="11.42578125" bestFit="1" customWidth="1"/>
  </cols>
  <sheetData>
    <row r="1" spans="1:27" ht="20.25" thickBot="1" x14ac:dyDescent="0.35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7"/>
      <c r="P1" s="7"/>
      <c r="Q1" s="7"/>
      <c r="R1" s="7"/>
    </row>
    <row r="2" spans="1:27" ht="54" customHeight="1" thickTop="1" x14ac:dyDescent="0.25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19" t="s">
        <v>9</v>
      </c>
      <c r="K2" s="19" t="s">
        <v>10</v>
      </c>
      <c r="L2" s="19" t="s">
        <v>11</v>
      </c>
      <c r="M2" s="19" t="s">
        <v>12</v>
      </c>
      <c r="N2" s="19" t="s">
        <v>13</v>
      </c>
      <c r="P2" s="7"/>
      <c r="Q2" s="7"/>
      <c r="R2" s="7"/>
    </row>
    <row r="3" spans="1:27" x14ac:dyDescent="0.25">
      <c r="A3" s="13">
        <v>2017</v>
      </c>
      <c r="B3" s="14">
        <v>14330000</v>
      </c>
      <c r="C3" s="14">
        <v>193000</v>
      </c>
      <c r="D3" s="14">
        <v>164000</v>
      </c>
      <c r="E3" s="14">
        <v>7000</v>
      </c>
      <c r="F3" s="14">
        <v>0</v>
      </c>
      <c r="G3" s="14">
        <v>0</v>
      </c>
      <c r="H3" s="14">
        <v>1000</v>
      </c>
      <c r="I3" s="14">
        <v>0</v>
      </c>
      <c r="J3" s="14">
        <v>31000</v>
      </c>
      <c r="K3" s="14">
        <f>SUM(E3:J3)</f>
        <v>39000</v>
      </c>
      <c r="L3" s="15">
        <v>14727000</v>
      </c>
      <c r="M3" s="14">
        <v>139000</v>
      </c>
      <c r="N3" s="16">
        <f t="shared" ref="N3:N7" si="0">L3-M3</f>
        <v>14588000</v>
      </c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x14ac:dyDescent="0.25">
      <c r="A4" s="13">
        <v>2018</v>
      </c>
      <c r="B4" s="14">
        <v>15101000</v>
      </c>
      <c r="C4" s="14">
        <v>401000</v>
      </c>
      <c r="D4" s="14">
        <v>170000</v>
      </c>
      <c r="E4" s="14">
        <v>1000</v>
      </c>
      <c r="F4" s="14">
        <v>2000</v>
      </c>
      <c r="G4" s="14">
        <v>0</v>
      </c>
      <c r="H4" s="14">
        <v>1000</v>
      </c>
      <c r="I4" s="14">
        <v>3000</v>
      </c>
      <c r="J4" s="14">
        <v>35000</v>
      </c>
      <c r="K4" s="14">
        <f t="shared" ref="K4:K7" si="1">SUM(E4:J4)</f>
        <v>42000</v>
      </c>
      <c r="L4" s="15">
        <v>15715000</v>
      </c>
      <c r="M4" s="14">
        <v>253000</v>
      </c>
      <c r="N4" s="16">
        <f t="shared" si="0"/>
        <v>15462000</v>
      </c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x14ac:dyDescent="0.25">
      <c r="A5" s="13">
        <v>2019</v>
      </c>
      <c r="B5" s="14">
        <v>13239000</v>
      </c>
      <c r="C5" s="14">
        <v>381000</v>
      </c>
      <c r="D5" s="14">
        <v>1000</v>
      </c>
      <c r="E5" s="14">
        <v>20000</v>
      </c>
      <c r="F5" s="14">
        <v>0</v>
      </c>
      <c r="G5" s="14">
        <v>0</v>
      </c>
      <c r="H5" s="14">
        <v>1000</v>
      </c>
      <c r="I5" s="14">
        <v>0</v>
      </c>
      <c r="J5" s="14">
        <v>26000</v>
      </c>
      <c r="K5" s="14">
        <f t="shared" si="1"/>
        <v>47000</v>
      </c>
      <c r="L5" s="15">
        <v>13667000</v>
      </c>
      <c r="M5" s="14">
        <v>287000</v>
      </c>
      <c r="N5" s="16">
        <f t="shared" si="0"/>
        <v>13380000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x14ac:dyDescent="0.25">
      <c r="A6" s="13">
        <v>2020</v>
      </c>
      <c r="B6" s="14">
        <v>12453000</v>
      </c>
      <c r="C6" s="14">
        <v>273000</v>
      </c>
      <c r="D6" s="14">
        <v>217000</v>
      </c>
      <c r="E6" s="14">
        <v>9000</v>
      </c>
      <c r="F6" s="14">
        <v>721000</v>
      </c>
      <c r="G6" s="14">
        <v>0</v>
      </c>
      <c r="H6" s="14">
        <v>1000</v>
      </c>
      <c r="I6" s="14">
        <v>0</v>
      </c>
      <c r="J6" s="14">
        <v>16000</v>
      </c>
      <c r="K6" s="14">
        <f t="shared" si="1"/>
        <v>747000</v>
      </c>
      <c r="L6" s="15">
        <v>13689000</v>
      </c>
      <c r="M6" s="14">
        <v>314000</v>
      </c>
      <c r="N6" s="16">
        <f t="shared" si="0"/>
        <v>13375000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x14ac:dyDescent="0.25">
      <c r="A7" s="13">
        <v>2021</v>
      </c>
      <c r="B7" s="14">
        <v>12386000</v>
      </c>
      <c r="C7" s="14">
        <v>295000</v>
      </c>
      <c r="D7" s="14">
        <v>264000</v>
      </c>
      <c r="E7" s="14">
        <v>14000</v>
      </c>
      <c r="F7" s="14">
        <v>57000</v>
      </c>
      <c r="G7" s="14">
        <v>1000</v>
      </c>
      <c r="H7" s="14">
        <v>0</v>
      </c>
      <c r="I7" s="14">
        <v>0</v>
      </c>
      <c r="J7" s="14">
        <v>36000</v>
      </c>
      <c r="K7" s="14">
        <f t="shared" si="1"/>
        <v>108000</v>
      </c>
      <c r="L7" s="15">
        <v>13054000</v>
      </c>
      <c r="M7" s="14">
        <v>224000</v>
      </c>
      <c r="N7" s="16">
        <f t="shared" si="0"/>
        <v>12830000</v>
      </c>
      <c r="P7" s="12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x14ac:dyDescent="0.25">
      <c r="A8" s="13">
        <v>2022</v>
      </c>
      <c r="B8" s="14">
        <v>10261000</v>
      </c>
      <c r="C8" s="14">
        <v>248000</v>
      </c>
      <c r="D8" s="14">
        <v>18000</v>
      </c>
      <c r="E8" s="14">
        <v>7000</v>
      </c>
      <c r="F8" s="14">
        <v>0</v>
      </c>
      <c r="G8" s="14">
        <v>0</v>
      </c>
      <c r="H8" s="14">
        <v>0</v>
      </c>
      <c r="I8" s="14">
        <v>0</v>
      </c>
      <c r="J8" s="14">
        <v>140000</v>
      </c>
      <c r="K8" s="14">
        <f t="shared" ref="K8:K10" si="2">SUM(E8:J8)</f>
        <v>147000</v>
      </c>
      <c r="L8" s="15">
        <v>10675000</v>
      </c>
      <c r="M8" s="14">
        <v>153000</v>
      </c>
      <c r="N8" s="16">
        <f t="shared" ref="N8:N10" si="3">L8-M8</f>
        <v>10522000</v>
      </c>
      <c r="P8" s="12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x14ac:dyDescent="0.25">
      <c r="A9" s="13">
        <v>2023</v>
      </c>
      <c r="B9" s="14">
        <v>12208000</v>
      </c>
      <c r="C9" s="14">
        <v>234000</v>
      </c>
      <c r="D9" s="14">
        <v>13000</v>
      </c>
      <c r="E9" s="14">
        <v>5000</v>
      </c>
      <c r="F9" s="14">
        <v>1000</v>
      </c>
      <c r="G9" s="14">
        <v>0</v>
      </c>
      <c r="H9" s="14">
        <v>22000</v>
      </c>
      <c r="I9" s="14">
        <v>0</v>
      </c>
      <c r="J9" s="14">
        <v>95000</v>
      </c>
      <c r="K9" s="14">
        <f t="shared" si="2"/>
        <v>123000</v>
      </c>
      <c r="L9" s="15">
        <v>12578000</v>
      </c>
      <c r="M9" s="14">
        <v>237000</v>
      </c>
      <c r="N9" s="16">
        <f t="shared" si="3"/>
        <v>12341000</v>
      </c>
      <c r="P9" s="12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x14ac:dyDescent="0.25">
      <c r="A10" s="13">
        <v>2024</v>
      </c>
      <c r="B10" s="14">
        <v>10513000</v>
      </c>
      <c r="C10" s="14">
        <v>193000</v>
      </c>
      <c r="D10" s="14">
        <v>14000</v>
      </c>
      <c r="E10" s="14">
        <v>9000</v>
      </c>
      <c r="F10" s="14">
        <v>1000</v>
      </c>
      <c r="G10" s="14">
        <v>0</v>
      </c>
      <c r="H10" s="14">
        <v>1000</v>
      </c>
      <c r="I10" s="14">
        <v>0</v>
      </c>
      <c r="J10" s="14">
        <v>62000</v>
      </c>
      <c r="K10" s="14">
        <f t="shared" si="2"/>
        <v>73000</v>
      </c>
      <c r="L10" s="15">
        <v>10794000</v>
      </c>
      <c r="M10" s="14">
        <v>131000</v>
      </c>
      <c r="N10" s="16">
        <f t="shared" si="3"/>
        <v>10663000</v>
      </c>
      <c r="O10" s="12"/>
      <c r="P10" s="12"/>
    </row>
    <row r="12" spans="1:27" x14ac:dyDescent="0.25">
      <c r="A12" s="2" t="s">
        <v>14</v>
      </c>
      <c r="B12" s="2"/>
      <c r="C12" s="3"/>
      <c r="D12" s="3"/>
    </row>
    <row r="13" spans="1:27" x14ac:dyDescent="0.25">
      <c r="A13" s="2" t="s">
        <v>15</v>
      </c>
      <c r="B13" s="2"/>
      <c r="C13" s="3"/>
      <c r="D13" s="3"/>
    </row>
    <row r="14" spans="1:27" x14ac:dyDescent="0.25">
      <c r="A14" s="2" t="s">
        <v>28</v>
      </c>
      <c r="B14" s="4"/>
    </row>
    <row r="15" spans="1:27" x14ac:dyDescent="0.25">
      <c r="A15" s="2" t="s">
        <v>16</v>
      </c>
      <c r="B15" s="5" t="s">
        <v>17</v>
      </c>
      <c r="C15" s="6"/>
      <c r="D15" s="6"/>
      <c r="E15" s="6"/>
    </row>
    <row r="17" spans="1:17" x14ac:dyDescent="0.25">
      <c r="A17" s="6" t="s">
        <v>18</v>
      </c>
    </row>
    <row r="27" spans="1:17" x14ac:dyDescent="0.25">
      <c r="Q27" s="10"/>
    </row>
  </sheetData>
  <hyperlinks>
    <hyperlink ref="B15" r:id="rId1" xr:uid="{A068BAD4-0144-45F1-A7F5-0B78FF30BA9D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2FF0E-D270-43B1-A6A4-912B9E4DAA78}">
  <dimension ref="A1:I24"/>
  <sheetViews>
    <sheetView tabSelected="1" workbookViewId="0">
      <selection activeCell="R16" sqref="R16"/>
    </sheetView>
  </sheetViews>
  <sheetFormatPr defaultRowHeight="15" x14ac:dyDescent="0.25"/>
  <cols>
    <col min="1" max="1" width="14.7109375" customWidth="1"/>
    <col min="2" max="2" width="22.7109375" customWidth="1"/>
    <col min="3" max="3" width="15" customWidth="1"/>
    <col min="4" max="4" width="20.28515625" customWidth="1"/>
    <col min="5" max="5" width="21.7109375" customWidth="1"/>
    <col min="6" max="6" width="16.140625" customWidth="1"/>
    <col min="7" max="7" width="26.42578125" customWidth="1"/>
  </cols>
  <sheetData>
    <row r="1" spans="1:9" ht="20.25" thickBot="1" x14ac:dyDescent="0.35">
      <c r="A1" s="11" t="s">
        <v>30</v>
      </c>
      <c r="B1" s="1"/>
      <c r="C1" s="1"/>
      <c r="D1" s="1"/>
      <c r="E1" s="1"/>
      <c r="F1" s="1"/>
      <c r="G1" s="1"/>
      <c r="H1" s="1"/>
      <c r="I1" s="1"/>
    </row>
    <row r="2" spans="1:9" s="9" customFormat="1" ht="30.75" thickTop="1" x14ac:dyDescent="0.25">
      <c r="A2" s="19" t="s">
        <v>0</v>
      </c>
      <c r="B2" s="19" t="s">
        <v>19</v>
      </c>
      <c r="C2" s="19" t="s">
        <v>20</v>
      </c>
      <c r="D2" s="19" t="s">
        <v>21</v>
      </c>
      <c r="E2" s="19" t="s">
        <v>22</v>
      </c>
      <c r="F2" s="19" t="s">
        <v>23</v>
      </c>
      <c r="G2" s="19" t="s">
        <v>24</v>
      </c>
      <c r="H2" s="7"/>
    </row>
    <row r="3" spans="1:9" ht="30" x14ac:dyDescent="0.25">
      <c r="A3" s="13">
        <v>2015</v>
      </c>
      <c r="B3" s="21" t="s">
        <v>25</v>
      </c>
      <c r="C3" s="14">
        <v>1231799</v>
      </c>
      <c r="D3" s="20" t="s">
        <v>26</v>
      </c>
      <c r="E3" s="14">
        <v>1231799</v>
      </c>
      <c r="F3" s="14">
        <v>1773174</v>
      </c>
      <c r="G3" s="17">
        <v>0.69468591350877018</v>
      </c>
      <c r="H3" s="10"/>
    </row>
    <row r="4" spans="1:9" ht="30" x14ac:dyDescent="0.25">
      <c r="A4" s="13">
        <v>2016</v>
      </c>
      <c r="B4" s="21" t="s">
        <v>25</v>
      </c>
      <c r="C4" s="14">
        <v>1157422</v>
      </c>
      <c r="D4" s="20" t="s">
        <v>26</v>
      </c>
      <c r="E4" s="14">
        <v>1157422</v>
      </c>
      <c r="F4" s="14">
        <v>1712280</v>
      </c>
      <c r="G4" s="17">
        <v>0.67595369916135217</v>
      </c>
      <c r="H4" s="10"/>
    </row>
    <row r="5" spans="1:9" ht="30" x14ac:dyDescent="0.25">
      <c r="A5" s="13">
        <v>2017</v>
      </c>
      <c r="B5" s="21" t="s">
        <v>25</v>
      </c>
      <c r="C5" s="14">
        <v>824054</v>
      </c>
      <c r="D5" s="14">
        <v>3673</v>
      </c>
      <c r="E5" s="14">
        <v>827727</v>
      </c>
      <c r="F5" s="14">
        <v>1509317</v>
      </c>
      <c r="G5" s="17">
        <v>0.54841163254637693</v>
      </c>
      <c r="H5" s="10"/>
    </row>
    <row r="6" spans="1:9" ht="30" x14ac:dyDescent="0.25">
      <c r="A6" s="13">
        <v>2018</v>
      </c>
      <c r="B6" s="21" t="s">
        <v>25</v>
      </c>
      <c r="C6" s="14">
        <v>829886</v>
      </c>
      <c r="D6" s="14">
        <v>2547</v>
      </c>
      <c r="E6" s="14">
        <v>832433</v>
      </c>
      <c r="F6" s="14">
        <v>1531891</v>
      </c>
      <c r="G6" s="17">
        <v>0.54340223945437371</v>
      </c>
      <c r="H6" s="10"/>
    </row>
    <row r="7" spans="1:9" ht="30" x14ac:dyDescent="0.25">
      <c r="A7" s="13">
        <v>2019</v>
      </c>
      <c r="B7" s="21" t="s">
        <v>25</v>
      </c>
      <c r="C7" s="14">
        <v>708381</v>
      </c>
      <c r="D7" s="14">
        <v>9095</v>
      </c>
      <c r="E7" s="14">
        <v>717476</v>
      </c>
      <c r="F7" s="14">
        <v>1495297</v>
      </c>
      <c r="G7" s="17">
        <v>0.47982173441129083</v>
      </c>
      <c r="H7" s="10"/>
    </row>
    <row r="8" spans="1:9" ht="30" x14ac:dyDescent="0.25">
      <c r="A8" s="13">
        <v>2020</v>
      </c>
      <c r="B8" s="21" t="s">
        <v>25</v>
      </c>
      <c r="C8" s="14">
        <v>872685</v>
      </c>
      <c r="D8" s="14">
        <v>31788</v>
      </c>
      <c r="E8" s="14">
        <v>904473</v>
      </c>
      <c r="F8" s="14">
        <v>1622342</v>
      </c>
      <c r="G8" s="17">
        <v>0.55751068516995805</v>
      </c>
      <c r="H8" s="10"/>
    </row>
    <row r="9" spans="1:9" ht="30" x14ac:dyDescent="0.25">
      <c r="A9" s="13">
        <v>2021</v>
      </c>
      <c r="B9" s="21" t="s">
        <v>25</v>
      </c>
      <c r="C9" s="14">
        <v>982085</v>
      </c>
      <c r="D9" s="14">
        <v>45370</v>
      </c>
      <c r="E9" s="14">
        <v>1027455</v>
      </c>
      <c r="F9" s="14">
        <v>1814689</v>
      </c>
      <c r="G9" s="17">
        <v>0.56618792531392426</v>
      </c>
      <c r="H9" s="10"/>
    </row>
    <row r="10" spans="1:9" ht="31.5" customHeight="1" x14ac:dyDescent="0.25">
      <c r="A10" s="13">
        <v>2022</v>
      </c>
      <c r="B10" s="20">
        <v>112008</v>
      </c>
      <c r="C10" s="14">
        <v>457532</v>
      </c>
      <c r="D10" s="14">
        <v>61637</v>
      </c>
      <c r="E10" s="14">
        <v>631177</v>
      </c>
      <c r="F10" s="14">
        <v>1177475</v>
      </c>
      <c r="G10" s="17">
        <f>E10/F10</f>
        <v>0.53604280345654898</v>
      </c>
      <c r="H10" s="10"/>
    </row>
    <row r="11" spans="1:9" ht="31.5" customHeight="1" x14ac:dyDescent="0.25">
      <c r="A11" s="13">
        <v>2023</v>
      </c>
      <c r="B11" s="20">
        <v>89905</v>
      </c>
      <c r="C11" s="14">
        <v>588158</v>
      </c>
      <c r="D11" s="14">
        <v>48246</v>
      </c>
      <c r="E11" s="14">
        <f>SUM(B11:D11)</f>
        <v>726309</v>
      </c>
      <c r="F11" s="14">
        <v>1346120</v>
      </c>
      <c r="G11" s="17">
        <f>E11/F11</f>
        <v>0.539557394585921</v>
      </c>
      <c r="H11" s="10"/>
    </row>
    <row r="12" spans="1:9" ht="30" customHeight="1" x14ac:dyDescent="0.25">
      <c r="A12" s="13">
        <v>2024</v>
      </c>
      <c r="B12" s="20">
        <v>102400</v>
      </c>
      <c r="C12" s="14">
        <v>1007184</v>
      </c>
      <c r="D12" s="14">
        <v>66001</v>
      </c>
      <c r="E12" s="14">
        <f>SUM(B12:D12)</f>
        <v>1175585</v>
      </c>
      <c r="F12" s="14">
        <v>1608293</v>
      </c>
      <c r="G12" s="17">
        <f>E12/F12</f>
        <v>0.73095200936645255</v>
      </c>
      <c r="I12" s="18"/>
    </row>
    <row r="13" spans="1:9" x14ac:dyDescent="0.25">
      <c r="E13" s="10"/>
    </row>
    <row r="14" spans="1:9" x14ac:dyDescent="0.25">
      <c r="A14" t="s">
        <v>27</v>
      </c>
      <c r="G14" s="10"/>
    </row>
    <row r="16" spans="1:9" x14ac:dyDescent="0.25">
      <c r="A16" s="2" t="s">
        <v>31</v>
      </c>
      <c r="B16" s="2"/>
      <c r="C16" s="3"/>
      <c r="D16" s="3"/>
    </row>
    <row r="17" spans="1:4" x14ac:dyDescent="0.25">
      <c r="A17" s="2"/>
      <c r="B17" s="2"/>
      <c r="C17" s="3"/>
      <c r="D17" s="3"/>
    </row>
    <row r="18" spans="1:4" x14ac:dyDescent="0.25">
      <c r="A18" s="6" t="s">
        <v>18</v>
      </c>
    </row>
    <row r="24" spans="1:4" x14ac:dyDescent="0.25">
      <c r="A24" s="6"/>
      <c r="B24" s="6"/>
      <c r="C24" s="6"/>
      <c r="D24" s="6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08CAA2993EA40A88406A88DCE3C5A" ma:contentTypeVersion="11" ma:contentTypeDescription="Create a new document." ma:contentTypeScope="" ma:versionID="e5fdd0f032daf8bb7de2c03ad3e3de6f">
  <xsd:schema xmlns:xsd="http://www.w3.org/2001/XMLSchema" xmlns:xs="http://www.w3.org/2001/XMLSchema" xmlns:p="http://schemas.microsoft.com/office/2006/metadata/properties" xmlns:ns2="bdeb5c38-1ad9-466e-93bb-f08ad1118bda" xmlns:ns3="58e40d20-954f-4db4-bed9-714b859c8774" targetNamespace="http://schemas.microsoft.com/office/2006/metadata/properties" ma:root="true" ma:fieldsID="fbc4ff479419870edf2677a4892ea872" ns2:_="" ns3:_="">
    <xsd:import namespace="bdeb5c38-1ad9-466e-93bb-f08ad1118bda"/>
    <xsd:import namespace="58e40d20-954f-4db4-bed9-714b859c87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b5c38-1ad9-466e-93bb-f08ad1118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0c6d1fd-3a9d-41b9-87db-5b8f164e01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40d20-954f-4db4-bed9-714b859c87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a19df3-03b5-4a58-a2db-3d443f581cc0}" ma:internalName="TaxCatchAll" ma:showField="CatchAllData" ma:web="58e40d20-954f-4db4-bed9-714b859c87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e40d20-954f-4db4-bed9-714b859c8774" xsi:nil="true"/>
    <lcf76f155ced4ddcb4097134ff3c332f xmlns="bdeb5c38-1ad9-466e-93bb-f08ad1118bd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3550C1-4120-4955-A710-B4CB47C7B1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b5c38-1ad9-466e-93bb-f08ad1118bda"/>
    <ds:schemaRef ds:uri="58e40d20-954f-4db4-bed9-714b859c87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02F3FE-ADA3-42E4-A3AC-89ADEC78CD0E}">
  <ds:schemaRefs>
    <ds:schemaRef ds:uri="http://schemas.microsoft.com/office/2006/documentManagement/types"/>
    <ds:schemaRef ds:uri="bdeb5c38-1ad9-466e-93bb-f08ad1118bda"/>
    <ds:schemaRef ds:uri="58e40d20-954f-4db4-bed9-714b859c8774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3E3A30-60E8-44ED-8FD2-FBB0A3DE6F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Rakentamisen jätteet</vt:lpstr>
      <vt:lpstr>Rakentamisen jätemäärä</vt:lpstr>
      <vt:lpstr>Rakentamisen jätteet MH</vt:lpstr>
    </vt:vector>
  </TitlesOfParts>
  <Manager/>
  <Company>SYKE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Pirtonen Heidi</dc:creator>
  <cp:keywords/>
  <dc:description/>
  <cp:lastModifiedBy>Pirtonen Heidi</cp:lastModifiedBy>
  <cp:revision/>
  <dcterms:created xsi:type="dcterms:W3CDTF">2024-04-10T10:01:03Z</dcterms:created>
  <dcterms:modified xsi:type="dcterms:W3CDTF">2026-07-09T04:38:32Z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0x010100D8308CAA2993EA40A88406A88DCE3C5A</vt:lpwstr>
  </property>
  <property fmtid="{D5CDD505-2E9C-101B-9397-08002B2CF9AE}" pid="3" name="MediaServiceImageTags">
    <vt:lpwstr/>
  </property>
</Properties>
</file>