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Jätehuollon yleinen kehitys/"/>
    </mc:Choice>
  </mc:AlternateContent>
  <xr:revisionPtr revIDLastSave="217" documentId="13_ncr:1_{AD463946-31E6-45AB-A555-8ED35843924F}" xr6:coauthVersionLast="47" xr6:coauthVersionMax="47" xr10:uidLastSave="{2442077E-C361-4330-A136-2DFD5B4C748F}"/>
  <bookViews>
    <workbookView xWindow="28680" yWindow="-120" windowWidth="29040" windowHeight="15720" activeTab="2" xr2:uid="{EBEE5F36-193D-4B96-A807-B38B7056AB36}"/>
  </bookViews>
  <sheets>
    <sheet name="General development of waste ma" sheetId="1" r:id="rId1"/>
    <sheet name="Waste generation by industry " sheetId="2" r:id="rId2"/>
    <sheet name="Waste treatment" sheetId="3" r:id="rId3"/>
    <sheet name="Hazardous waste generation by i" sheetId="4" r:id="rId4"/>
    <sheet name="Treatment of hazardous waste " sheetId="5" r:id="rId5"/>
    <sheet name="Import and export of waste" sheetId="6" r:id="rId6"/>
    <sheet name="Recycling rates of packaging wa" sheetId="7" r:id="rId7"/>
    <sheet name="Price trends of waste freights" sheetId="9" r:id="rId8"/>
    <sheet name="Value added of the industry" sheetId="8" r:id="rId9"/>
    <sheet name="Employment of the industry of W"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B26" i="5"/>
  <c r="E26" i="4"/>
  <c r="O19" i="6" l="1"/>
  <c r="O18" i="6"/>
  <c r="J8" i="6"/>
  <c r="J7" i="6"/>
</calcChain>
</file>

<file path=xl/sharedStrings.xml><?xml version="1.0" encoding="utf-8"?>
<sst xmlns="http://schemas.openxmlformats.org/spreadsheetml/2006/main" count="151" uniqueCount="79">
  <si>
    <t xml:space="preserve">https://ec.europa.eu/eurostat/databrowser/view/PRC_HICP_AIND__custom_10850348/default/table?lang=en </t>
  </si>
  <si>
    <t>EU</t>
  </si>
  <si>
    <t>Year</t>
  </si>
  <si>
    <t>Mining and quarrying</t>
  </si>
  <si>
    <t xml:space="preserve">Construction </t>
  </si>
  <si>
    <t>Manufacturing</t>
  </si>
  <si>
    <t>Households</t>
  </si>
  <si>
    <t>Services, Government</t>
  </si>
  <si>
    <t>Water supply; sewerage, waste management and remediation activities</t>
  </si>
  <si>
    <t>Electricity, gas, steam and air conditioning supply</t>
  </si>
  <si>
    <t>Other industries</t>
  </si>
  <si>
    <t>Total</t>
  </si>
  <si>
    <t>Official Statistics of Finland (OSF): Waste statistics [online publication].</t>
  </si>
  <si>
    <t>Access method:</t>
  </si>
  <si>
    <t xml:space="preserve"> https://stat.fi/en/statistics/jate </t>
  </si>
  <si>
    <t>References:</t>
  </si>
  <si>
    <t>Graphs and text: Finnish Environment Institute</t>
  </si>
  <si>
    <t>Landfilling and other final disposal</t>
  </si>
  <si>
    <t>Energy recovery</t>
  </si>
  <si>
    <t>Material recovery</t>
  </si>
  <si>
    <t>Incineration</t>
  </si>
  <si>
    <t>Construction</t>
  </si>
  <si>
    <t>Material or energy recovery</t>
  </si>
  <si>
    <t>Services, Government and households</t>
  </si>
  <si>
    <t>Finnish Environment Institute: Transfrontier shipments of waste</t>
  </si>
  <si>
    <t>Waste-derived fuels</t>
  </si>
  <si>
    <t>Wood waste</t>
  </si>
  <si>
    <t>Waste oil</t>
  </si>
  <si>
    <t>Non-ferrous metal waste generated during shredding</t>
  </si>
  <si>
    <t>Residues from burning of household waste</t>
  </si>
  <si>
    <t>Slag formed in the production of iron and steel</t>
  </si>
  <si>
    <t>Other</t>
  </si>
  <si>
    <t>Metal waste</t>
  </si>
  <si>
    <t>Waste containing lead</t>
  </si>
  <si>
    <t>Construction and demolition waste</t>
  </si>
  <si>
    <t>Plastic waste</t>
  </si>
  <si>
    <t>Lead acid batteries</t>
  </si>
  <si>
    <t>Municipal waste of commercial origin</t>
  </si>
  <si>
    <t>Municipal waste</t>
  </si>
  <si>
    <t>Catalyst waste</t>
  </si>
  <si>
    <t>Glass</t>
  </si>
  <si>
    <t>Plastic</t>
  </si>
  <si>
    <t>Paper and cardboard</t>
  </si>
  <si>
    <t>Metal**</t>
  </si>
  <si>
    <t>2025 target</t>
  </si>
  <si>
    <t>2030 target</t>
  </si>
  <si>
    <t>* Recycling rate (%) = the amount of recycled packaging waste divided by the amount of packaging placed on the market.</t>
  </si>
  <si>
    <t>** The targets set for metal packaging concern ferrous metal and aluminum.</t>
  </si>
  <si>
    <t>Finland</t>
  </si>
  <si>
    <t>References</t>
  </si>
  <si>
    <t xml:space="preserve">Access method: </t>
  </si>
  <si>
    <t>Industry 38: Waste collection, treatment and disposal activities and material recovery</t>
  </si>
  <si>
    <t>Official Statistics of Finland (OSF): Environmental goods and services sector [online publication].</t>
  </si>
  <si>
    <t>Access method: </t>
  </si>
  <si>
    <t xml:space="preserve">https://stat.fi/en/statistics/ylt </t>
  </si>
  <si>
    <t>Employment (person-years)</t>
  </si>
  <si>
    <t>Wood</t>
  </si>
  <si>
    <t>ISSN=1799-5108. Helsinki: Statistics Finland [Referenced: 11.12.2024].</t>
  </si>
  <si>
    <t>Employment of the industry of Waste collection, treatment and disposal activities and material recovery in 2012-2023</t>
  </si>
  <si>
    <t xml:space="preserve">*The revisions of national accounts and other corrections </t>
  </si>
  <si>
    <t>affected the time series of environmental goods and services sector.</t>
  </si>
  <si>
    <t>Value added of the industry of Waste collection, treatment and disposal activities and material recovery in 2012-2023</t>
  </si>
  <si>
    <t>Value added (million euro)</t>
  </si>
  <si>
    <t>Import of waste (tn/year) by waste category in 2018-2024</t>
  </si>
  <si>
    <t>Export of waste (tn/year) by waste category in 2018-2024</t>
  </si>
  <si>
    <t xml:space="preserve">https://www.ymparisto.fi/fi/luvat-ja-velvoitteet/jatteiden-kansainvaliset-siirrot/vienti-ja-tuontimaarat </t>
  </si>
  <si>
    <t>Waste generation by industry  (1000 tn/year) in 2017-2023</t>
  </si>
  <si>
    <t>ISSN=2323-5314. Helsinki: Statistics Finland [Referenced: 11.9.2025].</t>
  </si>
  <si>
    <t>Waste treatment (1000 tn/year) in 2017-2023</t>
  </si>
  <si>
    <t>ISSN=2323-5314. Helsinki: Statistics Finland [Referenced: 11.9.2025]</t>
  </si>
  <si>
    <t>Hazardous waste generation (1000 tn/year) by industry in 2017-2023</t>
  </si>
  <si>
    <t>Treatment of hazardous waste  (1000 tn/year) in 2017-2023</t>
  </si>
  <si>
    <t>Recycling rates (%) of packaging waste in 2020-2023 and recycling targets for 2025 and 2030</t>
  </si>
  <si>
    <t xml:space="preserve">https://www.ely-keskus.fi/web/tuottajavastuu/kierratystilastot </t>
  </si>
  <si>
    <t>Pirkanmaa Centre for Economic Development, Transport and the Environment [Referenced: 11.9.2025]</t>
  </si>
  <si>
    <t>Price trends of waste freights in Finland and the EU in 2011-2024 (year 2015 index =100)</t>
  </si>
  <si>
    <t>Eurostat: Harmonised index of consumer prices (HICP): HICP - annaul data (average index and rate of change) [Referenced 11.9.2025]</t>
  </si>
  <si>
    <t>ISSN=2323-5314. Helsinki: Statistics Finland [Referenced: 13.10.2025].</t>
  </si>
  <si>
    <t>ISSN=2323-5314. Helsinki: Statistics Finland [Referenced: 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</si>
</sst>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9" x14ac:knownFonts="1">
    <font>
      <sz val="11"/>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sz val="11"/>
      <color rgb="FF000000"/>
      <name val="Calibri"/>
      <family val="2"/>
    </font>
    <font>
      <u/>
      <sz val="11"/>
      <color theme="10"/>
      <name val="Calibri"/>
      <family val="2"/>
      <scheme val="minor"/>
    </font>
    <font>
      <u/>
      <sz val="10"/>
      <color theme="10"/>
      <name val="Arial"/>
      <family val="2"/>
    </font>
    <font>
      <sz val="10"/>
      <color rgb="FF00000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s>
  <cellStyleXfs count="6">
    <xf numFmtId="0" fontId="0" fillId="0" borderId="0"/>
    <xf numFmtId="43" fontId="2" fillId="0" borderId="0" applyFont="0" applyFill="0" applyBorder="0" applyAlignment="0" applyProtection="0"/>
    <xf numFmtId="0" fontId="3" fillId="0" borderId="2" applyNumberFormat="0" applyFill="0" applyAlignment="0" applyProtection="0"/>
    <xf numFmtId="0" fontId="4" fillId="0" borderId="0" applyNumberFormat="0" applyBorder="0" applyAlignment="0"/>
    <xf numFmtId="0" fontId="5" fillId="0" borderId="0" applyNumberFormat="0" applyFill="0" applyBorder="0" applyAlignment="0" applyProtection="0"/>
    <xf numFmtId="9" fontId="2" fillId="0" borderId="0" applyFont="0" applyFill="0" applyBorder="0" applyAlignment="0" applyProtection="0"/>
  </cellStyleXfs>
  <cellXfs count="30">
    <xf numFmtId="0" fontId="0" fillId="0" borderId="0" xfId="0"/>
    <xf numFmtId="0" fontId="1" fillId="0" borderId="1" xfId="0" applyFont="1" applyBorder="1"/>
    <xf numFmtId="0" fontId="3" fillId="0" borderId="2" xfId="2"/>
    <xf numFmtId="0" fontId="1" fillId="0" borderId="0" xfId="0" applyFont="1"/>
    <xf numFmtId="0" fontId="6" fillId="0" borderId="0" xfId="4" applyFont="1"/>
    <xf numFmtId="164" fontId="0" fillId="0" borderId="0" xfId="1" applyNumberFormat="1" applyFont="1"/>
    <xf numFmtId="0" fontId="0" fillId="0" borderId="0" xfId="0" applyAlignment="1">
      <alignment wrapText="1"/>
    </xf>
    <xf numFmtId="0" fontId="0" fillId="0" borderId="0" xfId="0" applyAlignment="1">
      <alignment horizontal="left" vertical="top" wrapText="1"/>
    </xf>
    <xf numFmtId="0" fontId="1" fillId="0" borderId="0" xfId="0" applyFont="1" applyBorder="1"/>
    <xf numFmtId="0" fontId="4" fillId="2" borderId="1" xfId="3" applyFill="1" applyBorder="1"/>
    <xf numFmtId="0" fontId="5" fillId="0" borderId="0" xfId="4"/>
    <xf numFmtId="0" fontId="7" fillId="2" borderId="1" xfId="3" applyFont="1" applyFill="1" applyBorder="1"/>
    <xf numFmtId="164" fontId="3" fillId="0" borderId="2" xfId="2" applyNumberFormat="1"/>
    <xf numFmtId="10" fontId="0" fillId="0" borderId="0" xfId="5" applyNumberFormat="1" applyFont="1"/>
    <xf numFmtId="0" fontId="0" fillId="0" borderId="3" xfId="0" applyBorder="1"/>
    <xf numFmtId="164" fontId="0" fillId="0" borderId="3" xfId="1" applyNumberFormat="1" applyFont="1" applyBorder="1"/>
    <xf numFmtId="0" fontId="8" fillId="0" borderId="3" xfId="0" applyFont="1" applyBorder="1"/>
    <xf numFmtId="0" fontId="8" fillId="0" borderId="3" xfId="0" applyNumberFormat="1" applyFont="1" applyBorder="1" applyAlignment="1">
      <alignment horizontal="right"/>
    </xf>
    <xf numFmtId="0" fontId="0" fillId="0" borderId="3" xfId="0" applyBorder="1" applyAlignment="1">
      <alignment horizontal="left" vertical="top"/>
    </xf>
    <xf numFmtId="1" fontId="0" fillId="0" borderId="3" xfId="0" applyNumberFormat="1" applyBorder="1"/>
    <xf numFmtId="9" fontId="0" fillId="0" borderId="0" xfId="5" applyFont="1"/>
    <xf numFmtId="165" fontId="0" fillId="0" borderId="0" xfId="5" applyNumberFormat="1" applyFont="1"/>
    <xf numFmtId="0" fontId="8" fillId="0" borderId="0" xfId="0" applyFont="1" applyBorder="1"/>
    <xf numFmtId="164" fontId="0" fillId="0" borderId="0" xfId="1" applyNumberFormat="1" applyFont="1" applyBorder="1"/>
    <xf numFmtId="164" fontId="0" fillId="0" borderId="0" xfId="0" applyNumberFormat="1"/>
    <xf numFmtId="0" fontId="1" fillId="0" borderId="4" xfId="0" applyFont="1" applyBorder="1"/>
    <xf numFmtId="0" fontId="8" fillId="0" borderId="3" xfId="0" applyFont="1" applyBorder="1" applyAlignment="1">
      <alignment horizontal="left" wrapText="1"/>
    </xf>
    <xf numFmtId="164" fontId="8" fillId="0" borderId="3" xfId="1" applyNumberFormat="1"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right"/>
    </xf>
  </cellXfs>
  <cellStyles count="6">
    <cellStyle name="Comma" xfId="1" builtinId="3"/>
    <cellStyle name="Heading 1" xfId="2" builtinId="16"/>
    <cellStyle name="Hyperlink" xfId="4" builtinId="8"/>
    <cellStyle name="Normaali 2" xfId="3" xr:uid="{DC77FAC1-331C-4833-B00E-06DADFF4FCBA}"/>
    <cellStyle name="Normal" xfId="0" builtinId="0"/>
    <cellStyle name="Percent" xfId="5" builtinId="5"/>
  </cellStyles>
  <dxfs count="0"/>
  <tableStyles count="0" defaultTableStyle="TableStyleMedium2" defaultPivotStyle="PivotStyleLight16"/>
  <colors>
    <mruColors>
      <color rgb="FFF28E77"/>
      <color rgb="FF005854"/>
      <color rgb="FFE4E3DE"/>
      <color rgb="FF64C1CB"/>
      <color rgb="FF84C497"/>
      <color rgb="FF575756"/>
      <color rgb="FFF3A44C"/>
      <color rgb="FF006085"/>
      <color rgb="FFBB5B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by industry</a:t>
            </a:r>
          </a:p>
          <a:p>
            <a:pPr>
              <a:defRPr/>
            </a:pPr>
            <a:r>
              <a:rPr lang="fi-FI"/>
              <a:t>in </a:t>
            </a:r>
            <a:r>
              <a:rPr lang="fi-FI" baseline="0"/>
              <a:t>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generation by industry '!$B$2</c:f>
              <c:strCache>
                <c:ptCount val="1"/>
                <c:pt idx="0">
                  <c:v>Mining and quarrying</c:v>
                </c:pt>
              </c:strCache>
            </c:strRef>
          </c:tx>
          <c:spPr>
            <a:solidFill>
              <a:srgbClr val="575756"/>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'!$B$3:$B$9</c:f>
              <c:numCache>
                <c:formatCode>_-* #\ ##0_-;\-* #\ ##0_-;_-* "-"??_-;_-@_-</c:formatCode>
                <c:ptCount val="7"/>
                <c:pt idx="0">
                  <c:v>89007</c:v>
                </c:pt>
                <c:pt idx="1">
                  <c:v>96081</c:v>
                </c:pt>
                <c:pt idx="2">
                  <c:v>86814</c:v>
                </c:pt>
                <c:pt idx="3">
                  <c:v>87245</c:v>
                </c:pt>
                <c:pt idx="4">
                  <c:v>93566</c:v>
                </c:pt>
                <c:pt idx="5">
                  <c:v>87020</c:v>
                </c:pt>
                <c:pt idx="6">
                  <c:v>93119</c:v>
                </c:pt>
              </c:numCache>
            </c:numRef>
          </c:val>
          <c:extLst>
            <c:ext xmlns:c16="http://schemas.microsoft.com/office/drawing/2014/chart" uri="{C3380CC4-5D6E-409C-BE32-E72D297353CC}">
              <c16:uniqueId val="{00000000-057D-4895-8CDA-98D3CC3239DA}"/>
            </c:ext>
          </c:extLst>
        </c:ser>
        <c:ser>
          <c:idx val="1"/>
          <c:order val="1"/>
          <c:tx>
            <c:strRef>
              <c:f>'Waste generation by industry '!$C$2</c:f>
              <c:strCache>
                <c:ptCount val="1"/>
                <c:pt idx="0">
                  <c:v>Construction </c:v>
                </c:pt>
              </c:strCache>
            </c:strRef>
          </c:tx>
          <c:spPr>
            <a:solidFill>
              <a:srgbClr val="E4E3DE"/>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'!$C$3:$C$9</c:f>
              <c:numCache>
                <c:formatCode>_-* #\ ##0_-;\-* #\ ##0_-;_-* "-"??_-;_-@_-</c:formatCode>
                <c:ptCount val="7"/>
                <c:pt idx="0">
                  <c:v>14727</c:v>
                </c:pt>
                <c:pt idx="1">
                  <c:v>15715</c:v>
                </c:pt>
                <c:pt idx="2">
                  <c:v>13667</c:v>
                </c:pt>
                <c:pt idx="3">
                  <c:v>13689</c:v>
                </c:pt>
                <c:pt idx="4">
                  <c:v>13054</c:v>
                </c:pt>
                <c:pt idx="5">
                  <c:v>10675</c:v>
                </c:pt>
                <c:pt idx="6">
                  <c:v>12578</c:v>
                </c:pt>
              </c:numCache>
            </c:numRef>
          </c:val>
          <c:extLst>
            <c:ext xmlns:c16="http://schemas.microsoft.com/office/drawing/2014/chart" uri="{C3380CC4-5D6E-409C-BE32-E72D297353CC}">
              <c16:uniqueId val="{00000001-057D-4895-8CDA-98D3CC3239DA}"/>
            </c:ext>
          </c:extLst>
        </c:ser>
        <c:ser>
          <c:idx val="2"/>
          <c:order val="2"/>
          <c:tx>
            <c:strRef>
              <c:f>'Waste generation by industry '!$D$2</c:f>
              <c:strCache>
                <c:ptCount val="1"/>
                <c:pt idx="0">
                  <c:v>Manufacturing</c:v>
                </c:pt>
              </c:strCache>
            </c:strRef>
          </c:tx>
          <c:spPr>
            <a:solidFill>
              <a:srgbClr val="F28E77"/>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'!$D$3:$D$9</c:f>
              <c:numCache>
                <c:formatCode>_-* #\ ##0_-;\-* #\ ##0_-;_-* "-"??_-;_-@_-</c:formatCode>
                <c:ptCount val="7"/>
                <c:pt idx="0">
                  <c:v>7669</c:v>
                </c:pt>
                <c:pt idx="1">
                  <c:v>8572</c:v>
                </c:pt>
                <c:pt idx="2">
                  <c:v>9050</c:v>
                </c:pt>
                <c:pt idx="3">
                  <c:v>9505</c:v>
                </c:pt>
                <c:pt idx="4">
                  <c:v>12566</c:v>
                </c:pt>
                <c:pt idx="5">
                  <c:v>10401</c:v>
                </c:pt>
                <c:pt idx="6">
                  <c:v>10121</c:v>
                </c:pt>
              </c:numCache>
            </c:numRef>
          </c:val>
          <c:extLst>
            <c:ext xmlns:c16="http://schemas.microsoft.com/office/drawing/2014/chart" uri="{C3380CC4-5D6E-409C-BE32-E72D297353CC}">
              <c16:uniqueId val="{00000002-057D-4895-8CDA-98D3CC3239DA}"/>
            </c:ext>
          </c:extLst>
        </c:ser>
        <c:ser>
          <c:idx val="6"/>
          <c:order val="3"/>
          <c:tx>
            <c:strRef>
              <c:f>'Waste generation by industry '!$E$2</c:f>
              <c:strCache>
                <c:ptCount val="1"/>
                <c:pt idx="0">
                  <c:v>Electricity, gas, steam and air conditioning supply</c:v>
                </c:pt>
              </c:strCache>
            </c:strRef>
          </c:tx>
          <c:spPr>
            <a:solidFill>
              <a:srgbClr val="BB5B0F"/>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'!$E$3:$E$9</c:f>
              <c:numCache>
                <c:formatCode>_-* #\ ##0_-;\-* #\ ##0_-;_-* "-"??_-;_-@_-</c:formatCode>
                <c:ptCount val="7"/>
                <c:pt idx="0">
                  <c:v>1152</c:v>
                </c:pt>
                <c:pt idx="1">
                  <c:v>1309</c:v>
                </c:pt>
                <c:pt idx="2">
                  <c:v>1150</c:v>
                </c:pt>
                <c:pt idx="3">
                  <c:v>957</c:v>
                </c:pt>
                <c:pt idx="4">
                  <c:v>927</c:v>
                </c:pt>
                <c:pt idx="5">
                  <c:v>972</c:v>
                </c:pt>
                <c:pt idx="6">
                  <c:v>1779</c:v>
                </c:pt>
              </c:numCache>
            </c:numRef>
          </c:val>
          <c:extLst>
            <c:ext xmlns:c16="http://schemas.microsoft.com/office/drawing/2014/chart" uri="{C3380CC4-5D6E-409C-BE32-E72D297353CC}">
              <c16:uniqueId val="{00000006-057D-4895-8CDA-98D3CC3239DA}"/>
            </c:ext>
          </c:extLst>
        </c:ser>
        <c:ser>
          <c:idx val="3"/>
          <c:order val="4"/>
          <c:tx>
            <c:strRef>
              <c:f>'Waste generation by industry '!$F$2</c:f>
              <c:strCache>
                <c:ptCount val="1"/>
                <c:pt idx="0">
                  <c:v>Households</c:v>
                </c:pt>
              </c:strCache>
            </c:strRef>
          </c:tx>
          <c:spPr>
            <a:solidFill>
              <a:srgbClr val="84C497"/>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'!$F$3:$F$9</c:f>
              <c:numCache>
                <c:formatCode>_-* #\ ##0_-;\-* #\ ##0_-;_-* "-"??_-;_-@_-</c:formatCode>
                <c:ptCount val="7"/>
                <c:pt idx="0">
                  <c:v>2019</c:v>
                </c:pt>
                <c:pt idx="1">
                  <c:v>2038</c:v>
                </c:pt>
                <c:pt idx="2">
                  <c:v>2227</c:v>
                </c:pt>
                <c:pt idx="3">
                  <c:v>2413</c:v>
                </c:pt>
                <c:pt idx="4">
                  <c:v>2450</c:v>
                </c:pt>
                <c:pt idx="5">
                  <c:v>1676</c:v>
                </c:pt>
                <c:pt idx="6">
                  <c:v>1620</c:v>
                </c:pt>
              </c:numCache>
            </c:numRef>
          </c:val>
          <c:extLst>
            <c:ext xmlns:c16="http://schemas.microsoft.com/office/drawing/2014/chart" uri="{C3380CC4-5D6E-409C-BE32-E72D297353CC}">
              <c16:uniqueId val="{00000003-057D-4895-8CDA-98D3CC3239DA}"/>
            </c:ext>
          </c:extLst>
        </c:ser>
        <c:ser>
          <c:idx val="4"/>
          <c:order val="5"/>
          <c:tx>
            <c:strRef>
              <c:f>'Waste generation by industry '!$G$2</c:f>
              <c:strCache>
                <c:ptCount val="1"/>
                <c:pt idx="0">
                  <c:v>Services, Government</c:v>
                </c:pt>
              </c:strCache>
            </c:strRef>
          </c:tx>
          <c:spPr>
            <a:solidFill>
              <a:srgbClr val="005854"/>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'!$G$3:$G$9</c:f>
              <c:numCache>
                <c:formatCode>_-* #\ ##0_-;\-* #\ ##0_-;_-* "-"??_-;_-@_-</c:formatCode>
                <c:ptCount val="7"/>
                <c:pt idx="0">
                  <c:v>1002</c:v>
                </c:pt>
                <c:pt idx="1">
                  <c:v>1129</c:v>
                </c:pt>
                <c:pt idx="2">
                  <c:v>2033</c:v>
                </c:pt>
                <c:pt idx="3">
                  <c:v>1108</c:v>
                </c:pt>
                <c:pt idx="4">
                  <c:v>1260</c:v>
                </c:pt>
                <c:pt idx="5">
                  <c:v>1331</c:v>
                </c:pt>
                <c:pt idx="6">
                  <c:v>1257</c:v>
                </c:pt>
              </c:numCache>
            </c:numRef>
          </c:val>
          <c:extLst>
            <c:ext xmlns:c16="http://schemas.microsoft.com/office/drawing/2014/chart" uri="{C3380CC4-5D6E-409C-BE32-E72D297353CC}">
              <c16:uniqueId val="{00000004-057D-4895-8CDA-98D3CC3239DA}"/>
            </c:ext>
          </c:extLst>
        </c:ser>
        <c:ser>
          <c:idx val="5"/>
          <c:order val="6"/>
          <c:tx>
            <c:strRef>
              <c:f>'Waste generation by industry '!$H$2</c:f>
              <c:strCache>
                <c:ptCount val="1"/>
                <c:pt idx="0">
                  <c:v>Water supply; sewerage, waste management and remediation activities</c:v>
                </c:pt>
              </c:strCache>
            </c:strRef>
          </c:tx>
          <c:spPr>
            <a:solidFill>
              <a:srgbClr val="64C1CB"/>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'!$H$3:$H$9</c:f>
              <c:numCache>
                <c:formatCode>_-* #\ ##0_-;\-* #\ ##0_-;_-* "-"??_-;_-@_-</c:formatCode>
                <c:ptCount val="7"/>
                <c:pt idx="0">
                  <c:v>1525</c:v>
                </c:pt>
                <c:pt idx="1">
                  <c:v>3421</c:v>
                </c:pt>
                <c:pt idx="2">
                  <c:v>1759</c:v>
                </c:pt>
                <c:pt idx="3">
                  <c:v>1127</c:v>
                </c:pt>
                <c:pt idx="4">
                  <c:v>1017</c:v>
                </c:pt>
                <c:pt idx="5">
                  <c:v>1114</c:v>
                </c:pt>
                <c:pt idx="6">
                  <c:v>1094</c:v>
                </c:pt>
              </c:numCache>
            </c:numRef>
          </c:val>
          <c:extLst>
            <c:ext xmlns:c16="http://schemas.microsoft.com/office/drawing/2014/chart" uri="{C3380CC4-5D6E-409C-BE32-E72D297353CC}">
              <c16:uniqueId val="{00000005-057D-4895-8CDA-98D3CC3239DA}"/>
            </c:ext>
          </c:extLst>
        </c:ser>
        <c:ser>
          <c:idx val="7"/>
          <c:order val="7"/>
          <c:tx>
            <c:strRef>
              <c:f>'Waste generation by industry '!$I$2</c:f>
              <c:strCache>
                <c:ptCount val="1"/>
                <c:pt idx="0">
                  <c:v>Other industries</c:v>
                </c:pt>
              </c:strCache>
            </c:strRef>
          </c:tx>
          <c:spPr>
            <a:solidFill>
              <a:schemeClr val="accent2">
                <a:lumMod val="60000"/>
              </a:schemeClr>
            </a:solidFill>
            <a:ln>
              <a:noFill/>
            </a:ln>
            <a:effectLst/>
          </c:spPr>
          <c:invertIfNegative val="0"/>
          <c:cat>
            <c:numRef>
              <c:f>'Waste generation by industry '!$A$3:$A$9</c:f>
              <c:numCache>
                <c:formatCode>General</c:formatCode>
                <c:ptCount val="7"/>
                <c:pt idx="0">
                  <c:v>2017</c:v>
                </c:pt>
                <c:pt idx="1">
                  <c:v>2018</c:v>
                </c:pt>
                <c:pt idx="2">
                  <c:v>2019</c:v>
                </c:pt>
                <c:pt idx="3">
                  <c:v>2020</c:v>
                </c:pt>
                <c:pt idx="4">
                  <c:v>2021</c:v>
                </c:pt>
                <c:pt idx="5">
                  <c:v>2022</c:v>
                </c:pt>
                <c:pt idx="6">
                  <c:v>2023</c:v>
                </c:pt>
              </c:numCache>
            </c:numRef>
          </c:cat>
          <c:val>
            <c:numRef>
              <c:f>'Waste generation by industry '!$I$3:$I$9</c:f>
              <c:numCache>
                <c:formatCode>_-* #\ ##0_-;\-* #\ ##0_-;_-* "-"??_-;_-@_-</c:formatCode>
                <c:ptCount val="7"/>
                <c:pt idx="0">
                  <c:v>234</c:v>
                </c:pt>
                <c:pt idx="1">
                  <c:v>370</c:v>
                </c:pt>
                <c:pt idx="2">
                  <c:v>312</c:v>
                </c:pt>
                <c:pt idx="3">
                  <c:v>139</c:v>
                </c:pt>
                <c:pt idx="4">
                  <c:v>139</c:v>
                </c:pt>
                <c:pt idx="5">
                  <c:v>150</c:v>
                </c:pt>
                <c:pt idx="6">
                  <c:v>149</c:v>
                </c:pt>
              </c:numCache>
            </c:numRef>
          </c:val>
          <c:extLst>
            <c:ext xmlns:c16="http://schemas.microsoft.com/office/drawing/2014/chart" uri="{C3380CC4-5D6E-409C-BE32-E72D297353CC}">
              <c16:uniqueId val="{00000000-EE0C-419E-A907-9D0B52EA4C2F}"/>
            </c:ext>
          </c:extLst>
        </c:ser>
        <c:dLbls>
          <c:showLegendKey val="0"/>
          <c:showVal val="0"/>
          <c:showCatName val="0"/>
          <c:showSerName val="0"/>
          <c:showPercent val="0"/>
          <c:showBubbleSize val="0"/>
        </c:dLbls>
        <c:gapWidth val="150"/>
        <c:overlap val="100"/>
        <c:axId val="1630858991"/>
        <c:axId val="1177851391"/>
      </c:barChart>
      <c:catAx>
        <c:axId val="16308589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1391"/>
        <c:crosses val="autoZero"/>
        <c:auto val="1"/>
        <c:lblAlgn val="ctr"/>
        <c:lblOffset val="100"/>
        <c:noMultiLvlLbl val="0"/>
      </c:catAx>
      <c:valAx>
        <c:axId val="1177851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8.5859903256806092E-2"/>
              <c:y val="0.1161801867789782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308589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Price trends of waste freights</a:t>
            </a:r>
          </a:p>
          <a:p>
            <a:pPr>
              <a:defRPr/>
            </a:pPr>
            <a:r>
              <a:rPr lang="fi-FI" baseline="0"/>
              <a:t>in Finland and the EU in 2011-2024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'Price trends of waste freights'!$B$2</c:f>
              <c:strCache>
                <c:ptCount val="1"/>
                <c:pt idx="0">
                  <c:v>EU</c:v>
                </c:pt>
              </c:strCache>
            </c:strRef>
          </c:tx>
          <c:spPr>
            <a:ln w="28575" cap="rnd">
              <a:solidFill>
                <a:srgbClr val="F28E77"/>
              </a:solidFill>
              <a:round/>
            </a:ln>
            <a:effectLst/>
          </c:spPr>
          <c:marker>
            <c:symbol val="none"/>
          </c:marker>
          <c:cat>
            <c:numRef>
              <c:f>'Price trends of waste freights'!$A$3:$A$16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'Price trends of waste freights'!$B$3:$B$16</c:f>
              <c:numCache>
                <c:formatCode>General</c:formatCode>
                <c:ptCount val="14"/>
                <c:pt idx="0">
                  <c:v>91.25</c:v>
                </c:pt>
                <c:pt idx="1">
                  <c:v>92.92</c:v>
                </c:pt>
                <c:pt idx="2">
                  <c:v>96.34</c:v>
                </c:pt>
                <c:pt idx="3">
                  <c:v>100.21</c:v>
                </c:pt>
                <c:pt idx="4">
                  <c:v>100</c:v>
                </c:pt>
                <c:pt idx="5">
                  <c:v>100.82</c:v>
                </c:pt>
                <c:pt idx="6">
                  <c:v>101.67</c:v>
                </c:pt>
                <c:pt idx="7">
                  <c:v>102.47</c:v>
                </c:pt>
                <c:pt idx="8">
                  <c:v>105.1</c:v>
                </c:pt>
                <c:pt idx="9">
                  <c:v>111.9</c:v>
                </c:pt>
                <c:pt idx="10">
                  <c:v>117.38</c:v>
                </c:pt>
                <c:pt idx="11">
                  <c:v>121.08</c:v>
                </c:pt>
                <c:pt idx="12">
                  <c:v>125.76</c:v>
                </c:pt>
                <c:pt idx="13">
                  <c:v>130.97999999999999</c:v>
                </c:pt>
              </c:numCache>
            </c:numRef>
          </c:val>
          <c:smooth val="0"/>
          <c:extLst>
            <c:ext xmlns:c16="http://schemas.microsoft.com/office/drawing/2014/chart" uri="{C3380CC4-5D6E-409C-BE32-E72D297353CC}">
              <c16:uniqueId val="{00000000-3D4A-4386-AC62-2DC588AC1CEF}"/>
            </c:ext>
          </c:extLst>
        </c:ser>
        <c:ser>
          <c:idx val="1"/>
          <c:order val="1"/>
          <c:tx>
            <c:strRef>
              <c:f>'Price trends of waste freights'!$C$2</c:f>
              <c:strCache>
                <c:ptCount val="1"/>
                <c:pt idx="0">
                  <c:v>Finland</c:v>
                </c:pt>
              </c:strCache>
            </c:strRef>
          </c:tx>
          <c:spPr>
            <a:ln w="28575" cap="rnd">
              <a:solidFill>
                <a:srgbClr val="005854"/>
              </a:solidFill>
              <a:round/>
            </a:ln>
            <a:effectLst/>
          </c:spPr>
          <c:marker>
            <c:symbol val="none"/>
          </c:marker>
          <c:dPt>
            <c:idx val="13"/>
            <c:marker>
              <c:symbol val="none"/>
            </c:marker>
            <c:bubble3D val="0"/>
            <c:extLst>
              <c:ext xmlns:c16="http://schemas.microsoft.com/office/drawing/2014/chart" uri="{C3380CC4-5D6E-409C-BE32-E72D297353CC}">
                <c16:uniqueId val="{00000000-F40C-4F77-A688-2246AE67F822}"/>
              </c:ext>
            </c:extLst>
          </c:dPt>
          <c:cat>
            <c:numRef>
              <c:f>'Price trends of waste freights'!$A$3:$A$16</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'Price trends of waste freights'!$C$3:$C$16</c:f>
              <c:numCache>
                <c:formatCode>General</c:formatCode>
                <c:ptCount val="14"/>
                <c:pt idx="0">
                  <c:v>85.07</c:v>
                </c:pt>
                <c:pt idx="1">
                  <c:v>88.87</c:v>
                </c:pt>
                <c:pt idx="2">
                  <c:v>95.34</c:v>
                </c:pt>
                <c:pt idx="3">
                  <c:v>97.51</c:v>
                </c:pt>
                <c:pt idx="4">
                  <c:v>100</c:v>
                </c:pt>
                <c:pt idx="5">
                  <c:v>100.67</c:v>
                </c:pt>
                <c:pt idx="6">
                  <c:v>102.29</c:v>
                </c:pt>
                <c:pt idx="7">
                  <c:v>104.06</c:v>
                </c:pt>
                <c:pt idx="8">
                  <c:v>105.78</c:v>
                </c:pt>
                <c:pt idx="9">
                  <c:v>107.81</c:v>
                </c:pt>
                <c:pt idx="10">
                  <c:v>114.17</c:v>
                </c:pt>
                <c:pt idx="11">
                  <c:v>122.12</c:v>
                </c:pt>
                <c:pt idx="12">
                  <c:v>134.87</c:v>
                </c:pt>
                <c:pt idx="13">
                  <c:v>142.35</c:v>
                </c:pt>
              </c:numCache>
            </c:numRef>
          </c:val>
          <c:smooth val="0"/>
          <c:extLst>
            <c:ext xmlns:c16="http://schemas.microsoft.com/office/drawing/2014/chart" uri="{C3380CC4-5D6E-409C-BE32-E72D297353CC}">
              <c16:uniqueId val="{00000001-3D4A-4386-AC62-2DC588AC1CEF}"/>
            </c:ext>
          </c:extLst>
        </c:ser>
        <c:dLbls>
          <c:showLegendKey val="0"/>
          <c:showVal val="0"/>
          <c:showCatName val="0"/>
          <c:showSerName val="0"/>
          <c:showPercent val="0"/>
          <c:showBubbleSize val="0"/>
        </c:dLbls>
        <c:smooth val="0"/>
        <c:axId val="659614175"/>
        <c:axId val="1167168031"/>
      </c:lineChart>
      <c:catAx>
        <c:axId val="659614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67168031"/>
        <c:crosses val="autoZero"/>
        <c:auto val="1"/>
        <c:lblAlgn val="ctr"/>
        <c:lblOffset val="100"/>
        <c:noMultiLvlLbl val="0"/>
      </c:catAx>
      <c:valAx>
        <c:axId val="1167168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index</a:t>
                </a:r>
              </a:p>
              <a:p>
                <a:pPr>
                  <a:defRPr/>
                </a:pPr>
                <a:r>
                  <a:rPr lang="fi-FI"/>
                  <a:t>year 2015=100</a:t>
                </a:r>
              </a:p>
            </c:rich>
          </c:tx>
          <c:layout>
            <c:manualLayout>
              <c:xMode val="edge"/>
              <c:yMode val="edge"/>
              <c:x val="7.9120223736054665E-2"/>
              <c:y val="7.813186687201201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59614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r>
              <a:rPr lang="fi-FI" sz="1400" b="0" i="0" u="none" strike="noStrike" baseline="0">
                <a:effectLst/>
              </a:rPr>
              <a:t>Value added of the industry of Waste collection, treatment and disposal activities and material recovery in 2012-2023 </a:t>
            </a:r>
          </a:p>
          <a:p>
            <a:pPr>
              <a:defRPr/>
            </a:pPr>
            <a:r>
              <a:rPr lang="fi-FI" sz="1400" b="0" i="0" u="none" strike="noStrike" baseline="0">
                <a:effectLst/>
              </a:rPr>
              <a:t> </a:t>
            </a:r>
          </a:p>
          <a:p>
            <a:pPr>
              <a:defRPr/>
            </a:pPr>
            <a:endParaRPr lang="en-US"/>
          </a:p>
        </c:rich>
      </c:tx>
      <c:layout>
        <c:manualLayout>
          <c:xMode val="edge"/>
          <c:yMode val="edge"/>
          <c:x val="0.1736078424332595"/>
          <c:y val="1.7795437562239134E-2"/>
        </c:manualLayout>
      </c:layout>
      <c:overlay val="0"/>
      <c:spPr>
        <a:noFill/>
        <a:ln>
          <a:noFill/>
        </a:ln>
        <a:effectLst/>
      </c:spPr>
      <c:txPr>
        <a:bodyPr rot="0" spcFirstLastPara="1" vertOverflow="ellipsis" vert="horz" wrap="square" anchor="t"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'Value added of the industry'!$B$2</c:f>
              <c:strCache>
                <c:ptCount val="1"/>
                <c:pt idx="0">
                  <c:v>Value added (million euro)</c:v>
                </c:pt>
              </c:strCache>
            </c:strRef>
          </c:tx>
          <c:spPr>
            <a:solidFill>
              <a:srgbClr val="64C1CB"/>
            </a:solidFill>
            <a:ln>
              <a:noFill/>
            </a:ln>
            <a:effectLst/>
          </c:spPr>
          <c:invertIfNegative val="0"/>
          <c:cat>
            <c:numRef>
              <c:f>'Value added of the industry'!$A$3:$A$14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'Value added of the industry'!$B$3:$B$14</c:f>
              <c:numCache>
                <c:formatCode>General</c:formatCode>
                <c:ptCount val="12"/>
                <c:pt idx="0">
                  <c:v>628</c:v>
                </c:pt>
                <c:pt idx="1">
                  <c:v>697</c:v>
                </c:pt>
                <c:pt idx="2">
                  <c:v>729</c:v>
                </c:pt>
                <c:pt idx="3">
                  <c:v>783</c:v>
                </c:pt>
                <c:pt idx="4">
                  <c:v>761</c:v>
                </c:pt>
                <c:pt idx="5">
                  <c:v>702</c:v>
                </c:pt>
                <c:pt idx="6">
                  <c:v>738</c:v>
                </c:pt>
                <c:pt idx="7">
                  <c:v>714</c:v>
                </c:pt>
                <c:pt idx="8">
                  <c:v>696</c:v>
                </c:pt>
                <c:pt idx="9">
                  <c:v>783</c:v>
                </c:pt>
                <c:pt idx="10">
                  <c:v>924</c:v>
                </c:pt>
                <c:pt idx="11">
                  <c:v>714</c:v>
                </c:pt>
              </c:numCache>
            </c:numRef>
          </c:val>
          <c:extLst>
            <c:ext xmlns:c16="http://schemas.microsoft.com/office/drawing/2014/chart" uri="{C3380CC4-5D6E-409C-BE32-E72D297353CC}">
              <c16:uniqueId val="{00000000-E6E1-4621-A9EB-F3CE06D87A2D}"/>
            </c:ext>
          </c:extLst>
        </c:ser>
        <c:dLbls>
          <c:showLegendKey val="0"/>
          <c:showVal val="0"/>
          <c:showCatName val="0"/>
          <c:showSerName val="0"/>
          <c:showPercent val="0"/>
          <c:showBubbleSize val="0"/>
        </c:dLbls>
        <c:gapWidth val="50"/>
        <c:overlap val="-27"/>
        <c:axId val="1177853711"/>
        <c:axId val="1454825407"/>
      </c:barChart>
      <c:catAx>
        <c:axId val="11778537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4825407"/>
        <c:crosses val="autoZero"/>
        <c:auto val="1"/>
        <c:lblAlgn val="ctr"/>
        <c:lblOffset val="100"/>
        <c:noMultiLvlLbl val="0"/>
      </c:catAx>
      <c:valAx>
        <c:axId val="14548254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Value added</a:t>
                </a:r>
              </a:p>
              <a:p>
                <a:pPr>
                  <a:defRPr/>
                </a:pPr>
                <a:r>
                  <a:rPr lang="fi-FI"/>
                  <a:t>million</a:t>
                </a:r>
                <a:r>
                  <a:rPr lang="fi-FI" baseline="0"/>
                  <a:t> euro</a:t>
                </a:r>
                <a:endParaRPr lang="fi-FI"/>
              </a:p>
            </c:rich>
          </c:tx>
          <c:layout>
            <c:manualLayout>
              <c:xMode val="edge"/>
              <c:yMode val="edge"/>
              <c:x val="9.1126530270304276E-2"/>
              <c:y val="0.1272142687754205"/>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85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Emplyment of</a:t>
            </a:r>
            <a:r>
              <a:rPr lang="fi-FI" baseline="0"/>
              <a:t> the industry of Waste collection, treatment and disposal activities and material recovery in 2012-2023</a:t>
            </a:r>
          </a:p>
          <a:p>
            <a:pPr>
              <a:defRPr/>
            </a:pPr>
            <a:endParaRPr lang="fi-FI" baseline="0"/>
          </a:p>
        </c:rich>
      </c:tx>
      <c:layout>
        <c:manualLayout>
          <c:xMode val="edge"/>
          <c:yMode val="edge"/>
          <c:x val="0.10628533043799671"/>
          <c:y val="2.0058501329862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'Employment of the industry of W'!$B$2</c:f>
              <c:strCache>
                <c:ptCount val="1"/>
                <c:pt idx="0">
                  <c:v>Employment (person-years)</c:v>
                </c:pt>
              </c:strCache>
            </c:strRef>
          </c:tx>
          <c:spPr>
            <a:solidFill>
              <a:srgbClr val="64C1CB"/>
            </a:solidFill>
            <a:ln>
              <a:noFill/>
            </a:ln>
            <a:effectLst/>
          </c:spPr>
          <c:invertIfNegative val="0"/>
          <c:cat>
            <c:numRef>
              <c:f>'Employment of the industry of W'!$A$3:$A$14</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'Employment of the industry of W'!$B$3:$B$14</c:f>
              <c:numCache>
                <c:formatCode>_-* #\ ##0_-;\-* #\ ##0_-;_-* "-"??_-;_-@_-</c:formatCode>
                <c:ptCount val="12"/>
                <c:pt idx="0">
                  <c:v>6620</c:v>
                </c:pt>
                <c:pt idx="1">
                  <c:v>6799</c:v>
                </c:pt>
                <c:pt idx="2">
                  <c:v>7040</c:v>
                </c:pt>
                <c:pt idx="3">
                  <c:v>7716</c:v>
                </c:pt>
                <c:pt idx="4">
                  <c:v>7842</c:v>
                </c:pt>
                <c:pt idx="5">
                  <c:v>7229</c:v>
                </c:pt>
                <c:pt idx="6">
                  <c:v>7741</c:v>
                </c:pt>
                <c:pt idx="7">
                  <c:v>7897</c:v>
                </c:pt>
                <c:pt idx="8">
                  <c:v>7208</c:v>
                </c:pt>
                <c:pt idx="9">
                  <c:v>7051</c:v>
                </c:pt>
                <c:pt idx="10">
                  <c:v>8496</c:v>
                </c:pt>
                <c:pt idx="11">
                  <c:v>6316</c:v>
                </c:pt>
              </c:numCache>
            </c:numRef>
          </c:val>
          <c:extLst>
            <c:ext xmlns:c16="http://schemas.microsoft.com/office/drawing/2014/chart" uri="{C3380CC4-5D6E-409C-BE32-E72D297353CC}">
              <c16:uniqueId val="{00000000-2026-4018-901E-AFF713BE4606}"/>
            </c:ext>
          </c:extLst>
        </c:ser>
        <c:dLbls>
          <c:showLegendKey val="0"/>
          <c:showVal val="0"/>
          <c:showCatName val="0"/>
          <c:showSerName val="0"/>
          <c:showPercent val="0"/>
          <c:showBubbleSize val="0"/>
        </c:dLbls>
        <c:gapWidth val="50"/>
        <c:overlap val="-27"/>
        <c:axId val="1618039231"/>
        <c:axId val="1451461903"/>
      </c:barChart>
      <c:catAx>
        <c:axId val="16180392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61903"/>
        <c:crosses val="autoZero"/>
        <c:auto val="1"/>
        <c:lblAlgn val="ctr"/>
        <c:lblOffset val="100"/>
        <c:noMultiLvlLbl val="0"/>
      </c:catAx>
      <c:valAx>
        <c:axId val="14514619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Person-years</a:t>
                </a:r>
              </a:p>
            </c:rich>
          </c:tx>
          <c:layout>
            <c:manualLayout>
              <c:xMode val="edge"/>
              <c:yMode val="edge"/>
              <c:x val="9.7491824936335084E-2"/>
              <c:y val="0.114467707392268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180392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treatment</a:t>
            </a:r>
          </a:p>
          <a:p>
            <a:pPr>
              <a:defRPr/>
            </a:pPr>
            <a:r>
              <a:rPr lang="fi-FI"/>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treatment'!$B$2</c:f>
              <c:strCache>
                <c:ptCount val="1"/>
                <c:pt idx="0">
                  <c:v>Landfilling and other final disposal</c:v>
                </c:pt>
              </c:strCache>
            </c:strRef>
          </c:tx>
          <c:spPr>
            <a:solidFill>
              <a:srgbClr val="575756"/>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treatment'!$B$3:$B$9</c:f>
              <c:numCache>
                <c:formatCode>_-* #\ ##0_-;\-* #\ ##0_-;_-* "-"??_-;_-@_-</c:formatCode>
                <c:ptCount val="7"/>
                <c:pt idx="0">
                  <c:v>103844</c:v>
                </c:pt>
                <c:pt idx="1">
                  <c:v>104392</c:v>
                </c:pt>
                <c:pt idx="2">
                  <c:v>99321</c:v>
                </c:pt>
                <c:pt idx="3">
                  <c:v>94762</c:v>
                </c:pt>
                <c:pt idx="4">
                  <c:v>109182</c:v>
                </c:pt>
                <c:pt idx="5">
                  <c:v>88770</c:v>
                </c:pt>
                <c:pt idx="6">
                  <c:v>99949</c:v>
                </c:pt>
              </c:numCache>
            </c:numRef>
          </c:val>
          <c:extLst>
            <c:ext xmlns:c16="http://schemas.microsoft.com/office/drawing/2014/chart" uri="{C3380CC4-5D6E-409C-BE32-E72D297353CC}">
              <c16:uniqueId val="{00000000-ACF9-45F8-A71C-F2A67B5273E7}"/>
            </c:ext>
          </c:extLst>
        </c:ser>
        <c:ser>
          <c:idx val="1"/>
          <c:order val="1"/>
          <c:tx>
            <c:strRef>
              <c:f>'Waste treatment'!$C$2</c:f>
              <c:strCache>
                <c:ptCount val="1"/>
                <c:pt idx="0">
                  <c:v>Material recovery</c:v>
                </c:pt>
              </c:strCache>
            </c:strRef>
          </c:tx>
          <c:spPr>
            <a:solidFill>
              <a:srgbClr val="84C497"/>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treatment'!$C$3:$C$9</c:f>
              <c:numCache>
                <c:formatCode>_-* #\ ##0_-;\-* #\ ##0_-;_-* "-"??_-;_-@_-</c:formatCode>
                <c:ptCount val="7"/>
                <c:pt idx="0">
                  <c:v>7848</c:v>
                </c:pt>
                <c:pt idx="1">
                  <c:v>14506</c:v>
                </c:pt>
                <c:pt idx="2">
                  <c:v>8194</c:v>
                </c:pt>
                <c:pt idx="3">
                  <c:v>11735</c:v>
                </c:pt>
                <c:pt idx="4">
                  <c:v>11176</c:v>
                </c:pt>
                <c:pt idx="5">
                  <c:v>15248</c:v>
                </c:pt>
                <c:pt idx="6">
                  <c:v>13050</c:v>
                </c:pt>
              </c:numCache>
            </c:numRef>
          </c:val>
          <c:extLst>
            <c:ext xmlns:c16="http://schemas.microsoft.com/office/drawing/2014/chart" uri="{C3380CC4-5D6E-409C-BE32-E72D297353CC}">
              <c16:uniqueId val="{00000001-ACF9-45F8-A71C-F2A67B5273E7}"/>
            </c:ext>
          </c:extLst>
        </c:ser>
        <c:ser>
          <c:idx val="2"/>
          <c:order val="2"/>
          <c:tx>
            <c:strRef>
              <c:f>'Waste treatment'!$D$2</c:f>
              <c:strCache>
                <c:ptCount val="1"/>
                <c:pt idx="0">
                  <c:v>Energy recovery</c:v>
                </c:pt>
              </c:strCache>
            </c:strRef>
          </c:tx>
          <c:spPr>
            <a:solidFill>
              <a:srgbClr val="006085"/>
            </a:solidFill>
            <a:ln>
              <a:solidFill>
                <a:srgbClr val="64C1CB"/>
              </a:solid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treatment'!$D$3:$D$9</c:f>
              <c:numCache>
                <c:formatCode>_-* #\ ##0_-;\-* #\ ##0_-;_-* "-"??_-;_-@_-</c:formatCode>
                <c:ptCount val="7"/>
                <c:pt idx="0">
                  <c:v>6195</c:v>
                </c:pt>
                <c:pt idx="1">
                  <c:v>6251</c:v>
                </c:pt>
                <c:pt idx="2">
                  <c:v>5725</c:v>
                </c:pt>
                <c:pt idx="3">
                  <c:v>6231</c:v>
                </c:pt>
                <c:pt idx="4">
                  <c:v>6490</c:v>
                </c:pt>
                <c:pt idx="5">
                  <c:v>4655</c:v>
                </c:pt>
                <c:pt idx="6">
                  <c:v>4601</c:v>
                </c:pt>
              </c:numCache>
            </c:numRef>
          </c:val>
          <c:extLst>
            <c:ext xmlns:c16="http://schemas.microsoft.com/office/drawing/2014/chart" uri="{C3380CC4-5D6E-409C-BE32-E72D297353CC}">
              <c16:uniqueId val="{00000002-ACF9-45F8-A71C-F2A67B5273E7}"/>
            </c:ext>
          </c:extLst>
        </c:ser>
        <c:ser>
          <c:idx val="3"/>
          <c:order val="3"/>
          <c:tx>
            <c:strRef>
              <c:f>'Waste treatment'!$E$2</c:f>
              <c:strCache>
                <c:ptCount val="1"/>
                <c:pt idx="0">
                  <c:v>Incineration</c:v>
                </c:pt>
              </c:strCache>
            </c:strRef>
          </c:tx>
          <c:spPr>
            <a:solidFill>
              <a:srgbClr val="F28E77"/>
            </a:solidFill>
            <a:ln>
              <a:noFill/>
            </a:ln>
            <a:effectLst/>
          </c:spPr>
          <c:invertIfNegative val="0"/>
          <c:cat>
            <c:numRef>
              <c:f>'Waste treatment'!$A$3:$A$9</c:f>
              <c:numCache>
                <c:formatCode>General</c:formatCode>
                <c:ptCount val="7"/>
                <c:pt idx="0">
                  <c:v>2017</c:v>
                </c:pt>
                <c:pt idx="1">
                  <c:v>2018</c:v>
                </c:pt>
                <c:pt idx="2">
                  <c:v>2019</c:v>
                </c:pt>
                <c:pt idx="3">
                  <c:v>2020</c:v>
                </c:pt>
                <c:pt idx="4">
                  <c:v>2021</c:v>
                </c:pt>
                <c:pt idx="5">
                  <c:v>2022</c:v>
                </c:pt>
                <c:pt idx="6">
                  <c:v>2023</c:v>
                </c:pt>
              </c:numCache>
            </c:numRef>
          </c:cat>
          <c:val>
            <c:numRef>
              <c:f>'Waste treatment'!$E$3:$E$9</c:f>
              <c:numCache>
                <c:formatCode>_-* #\ ##0_-;\-* #\ ##0_-;_-* "-"??_-;_-@_-</c:formatCode>
                <c:ptCount val="7"/>
                <c:pt idx="0">
                  <c:v>62</c:v>
                </c:pt>
                <c:pt idx="1">
                  <c:v>98</c:v>
                </c:pt>
                <c:pt idx="2">
                  <c:v>105</c:v>
                </c:pt>
                <c:pt idx="3">
                  <c:v>138</c:v>
                </c:pt>
                <c:pt idx="4">
                  <c:v>165</c:v>
                </c:pt>
                <c:pt idx="5">
                  <c:v>220</c:v>
                </c:pt>
                <c:pt idx="6">
                  <c:v>156</c:v>
                </c:pt>
              </c:numCache>
            </c:numRef>
          </c:val>
          <c:extLst>
            <c:ext xmlns:c16="http://schemas.microsoft.com/office/drawing/2014/chart" uri="{C3380CC4-5D6E-409C-BE32-E72D297353CC}">
              <c16:uniqueId val="{00000003-ACF9-45F8-A71C-F2A67B5273E7}"/>
            </c:ext>
          </c:extLst>
        </c:ser>
        <c:dLbls>
          <c:showLegendKey val="0"/>
          <c:showVal val="0"/>
          <c:showCatName val="0"/>
          <c:showSerName val="0"/>
          <c:showPercent val="0"/>
          <c:showBubbleSize val="0"/>
        </c:dLbls>
        <c:gapWidth val="150"/>
        <c:overlap val="100"/>
        <c:axId val="1177685247"/>
        <c:axId val="1377463183"/>
      </c:barChart>
      <c:catAx>
        <c:axId val="1177685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77463183"/>
        <c:crosses val="autoZero"/>
        <c:auto val="1"/>
        <c:lblAlgn val="ctr"/>
        <c:lblOffset val="100"/>
        <c:noMultiLvlLbl val="0"/>
      </c:catAx>
      <c:valAx>
        <c:axId val="13774631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8.3224394688847458E-2"/>
              <c:y val="0.1093350603393200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768524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Hazardous waste generation by industry</a:t>
            </a:r>
          </a:p>
          <a:p>
            <a:pPr>
              <a:defRPr/>
            </a:pPr>
            <a:r>
              <a:rPr lang="fi-FI"/>
              <a:t>in </a:t>
            </a:r>
            <a:r>
              <a:rPr lang="fi-FI" baseline="0"/>
              <a:t>2017-2023</a:t>
            </a:r>
          </a:p>
          <a:p>
            <a:pPr>
              <a:defRPr/>
            </a:pPr>
            <a:endParaRPr lang="fi-FI" baseline="0"/>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'Hazardous waste generation by i'!$B$2</c:f>
              <c:strCache>
                <c:ptCount val="1"/>
                <c:pt idx="0">
                  <c:v>Mining and quarrying</c:v>
                </c:pt>
              </c:strCache>
            </c:strRef>
          </c:tx>
          <c:spPr>
            <a:solidFill>
              <a:srgbClr val="575756"/>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i'!$B$3:$B$9</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4B9F-4EC4-9A19-E06DA8CB0558}"/>
            </c:ext>
          </c:extLst>
        </c:ser>
        <c:ser>
          <c:idx val="1"/>
          <c:order val="1"/>
          <c:tx>
            <c:strRef>
              <c:f>'Hazardous waste generation by i'!$C$2</c:f>
              <c:strCache>
                <c:ptCount val="1"/>
                <c:pt idx="0">
                  <c:v>Manufacturing</c:v>
                </c:pt>
              </c:strCache>
            </c:strRef>
          </c:tx>
          <c:spPr>
            <a:solidFill>
              <a:srgbClr val="F28E77"/>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i'!$C$3:$C$9</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4B9F-4EC4-9A19-E06DA8CB0558}"/>
            </c:ext>
          </c:extLst>
        </c:ser>
        <c:ser>
          <c:idx val="2"/>
          <c:order val="2"/>
          <c:tx>
            <c:strRef>
              <c:f>'Hazardous waste generation by i'!$D$2</c:f>
              <c:strCache>
                <c:ptCount val="1"/>
                <c:pt idx="0">
                  <c:v>Construction</c:v>
                </c:pt>
              </c:strCache>
            </c:strRef>
          </c:tx>
          <c:spPr>
            <a:solidFill>
              <a:schemeClr val="accent3"/>
            </a:solidFill>
            <a:ln>
              <a:solidFill>
                <a:srgbClr val="E4E3DE"/>
              </a:solid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i'!$D$3:$D$9</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4B9F-4EC4-9A19-E06DA8CB0558}"/>
            </c:ext>
          </c:extLst>
        </c:ser>
        <c:ser>
          <c:idx val="4"/>
          <c:order val="3"/>
          <c:tx>
            <c:strRef>
              <c:f>'Hazardous waste generation by i'!$E$2</c:f>
              <c:strCache>
                <c:ptCount val="1"/>
                <c:pt idx="0">
                  <c:v>Electricity, gas, steam and air conditioning supply</c:v>
                </c:pt>
              </c:strCache>
            </c:strRef>
          </c:tx>
          <c:spPr>
            <a:solidFill>
              <a:srgbClr val="BB5B0F"/>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i'!$E$3:$E$9</c:f>
              <c:numCache>
                <c:formatCode>_-* #\ ##0_-;\-* #\ ##0_-;_-* "-"??_-;_-@_-</c:formatCode>
                <c:ptCount val="7"/>
                <c:pt idx="0">
                  <c:v>145</c:v>
                </c:pt>
                <c:pt idx="1">
                  <c:v>153</c:v>
                </c:pt>
                <c:pt idx="2">
                  <c:v>192</c:v>
                </c:pt>
                <c:pt idx="3">
                  <c:v>209</c:v>
                </c:pt>
                <c:pt idx="4">
                  <c:v>181</c:v>
                </c:pt>
                <c:pt idx="5">
                  <c:v>93</c:v>
                </c:pt>
                <c:pt idx="6">
                  <c:v>109</c:v>
                </c:pt>
              </c:numCache>
            </c:numRef>
          </c:val>
          <c:extLst>
            <c:ext xmlns:c16="http://schemas.microsoft.com/office/drawing/2014/chart" uri="{C3380CC4-5D6E-409C-BE32-E72D297353CC}">
              <c16:uniqueId val="{00000004-4B9F-4EC4-9A19-E06DA8CB0558}"/>
            </c:ext>
          </c:extLst>
        </c:ser>
        <c:ser>
          <c:idx val="3"/>
          <c:order val="4"/>
          <c:tx>
            <c:strRef>
              <c:f>'Hazardous waste generation by i'!$F$2</c:f>
              <c:strCache>
                <c:ptCount val="1"/>
                <c:pt idx="0">
                  <c:v>Water supply; sewerage, waste management and remediation activities</c:v>
                </c:pt>
              </c:strCache>
            </c:strRef>
          </c:tx>
          <c:spPr>
            <a:solidFill>
              <a:srgbClr val="64C1CB"/>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i'!$F$3:$F$9</c:f>
              <c:numCache>
                <c:formatCode>_-* #\ ##0_-;\-* #\ ##0_-;_-* "-"??_-;_-@_-</c:formatCode>
                <c:ptCount val="7"/>
                <c:pt idx="0">
                  <c:v>231</c:v>
                </c:pt>
                <c:pt idx="1">
                  <c:v>325</c:v>
                </c:pt>
                <c:pt idx="2">
                  <c:v>297</c:v>
                </c:pt>
                <c:pt idx="3">
                  <c:v>130</c:v>
                </c:pt>
                <c:pt idx="4">
                  <c:v>187</c:v>
                </c:pt>
                <c:pt idx="5">
                  <c:v>87</c:v>
                </c:pt>
                <c:pt idx="6">
                  <c:v>88</c:v>
                </c:pt>
              </c:numCache>
            </c:numRef>
          </c:val>
          <c:extLst>
            <c:ext xmlns:c16="http://schemas.microsoft.com/office/drawing/2014/chart" uri="{C3380CC4-5D6E-409C-BE32-E72D297353CC}">
              <c16:uniqueId val="{00000003-4B9F-4EC4-9A19-E06DA8CB0558}"/>
            </c:ext>
          </c:extLst>
        </c:ser>
        <c:ser>
          <c:idx val="6"/>
          <c:order val="5"/>
          <c:tx>
            <c:strRef>
              <c:f>'Hazardous waste generation by i'!$G$2</c:f>
              <c:strCache>
                <c:ptCount val="1"/>
                <c:pt idx="0">
                  <c:v>Households</c:v>
                </c:pt>
              </c:strCache>
            </c:strRef>
          </c:tx>
          <c:spPr>
            <a:solidFill>
              <a:srgbClr val="84C497"/>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i'!$G$3:$G$9</c:f>
              <c:numCache>
                <c:formatCode>_-* #\ ##0_-;\-* #\ ##0_-;_-* "-"??_-;_-@_-</c:formatCode>
                <c:ptCount val="7"/>
                <c:pt idx="0">
                  <c:v>27</c:v>
                </c:pt>
                <c:pt idx="1">
                  <c:v>29</c:v>
                </c:pt>
                <c:pt idx="2">
                  <c:v>9</c:v>
                </c:pt>
                <c:pt idx="3">
                  <c:v>29</c:v>
                </c:pt>
                <c:pt idx="4">
                  <c:v>56</c:v>
                </c:pt>
                <c:pt idx="5">
                  <c:v>12</c:v>
                </c:pt>
                <c:pt idx="6">
                  <c:v>41</c:v>
                </c:pt>
              </c:numCache>
            </c:numRef>
          </c:val>
          <c:extLst>
            <c:ext xmlns:c16="http://schemas.microsoft.com/office/drawing/2014/chart" uri="{C3380CC4-5D6E-409C-BE32-E72D297353CC}">
              <c16:uniqueId val="{00000006-4B9F-4EC4-9A19-E06DA8CB0558}"/>
            </c:ext>
          </c:extLst>
        </c:ser>
        <c:ser>
          <c:idx val="5"/>
          <c:order val="6"/>
          <c:tx>
            <c:strRef>
              <c:f>'Hazardous waste generation by i'!$H$2</c:f>
              <c:strCache>
                <c:ptCount val="1"/>
                <c:pt idx="0">
                  <c:v>Services, Government</c:v>
                </c:pt>
              </c:strCache>
            </c:strRef>
          </c:tx>
          <c:spPr>
            <a:solidFill>
              <a:srgbClr val="006085"/>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i'!$H$3:$H$9</c:f>
              <c:numCache>
                <c:formatCode>_-* #\ ##0_-;\-* #\ ##0_-;_-* "-"??_-;_-@_-</c:formatCode>
                <c:ptCount val="7"/>
                <c:pt idx="0">
                  <c:v>31</c:v>
                </c:pt>
                <c:pt idx="1">
                  <c:v>93</c:v>
                </c:pt>
                <c:pt idx="2">
                  <c:v>68</c:v>
                </c:pt>
                <c:pt idx="3">
                  <c:v>55</c:v>
                </c:pt>
                <c:pt idx="4">
                  <c:v>99</c:v>
                </c:pt>
                <c:pt idx="5">
                  <c:v>28</c:v>
                </c:pt>
                <c:pt idx="6">
                  <c:v>32</c:v>
                </c:pt>
              </c:numCache>
            </c:numRef>
          </c:val>
          <c:extLst>
            <c:ext xmlns:c16="http://schemas.microsoft.com/office/drawing/2014/chart" uri="{C3380CC4-5D6E-409C-BE32-E72D297353CC}">
              <c16:uniqueId val="{00000005-4B9F-4EC4-9A19-E06DA8CB0558}"/>
            </c:ext>
          </c:extLst>
        </c:ser>
        <c:ser>
          <c:idx val="7"/>
          <c:order val="7"/>
          <c:tx>
            <c:strRef>
              <c:f>'Hazardous waste generation by i'!$I$2</c:f>
              <c:strCache>
                <c:ptCount val="1"/>
                <c:pt idx="0">
                  <c:v>Other industries</c:v>
                </c:pt>
              </c:strCache>
            </c:strRef>
          </c:tx>
          <c:spPr>
            <a:solidFill>
              <a:schemeClr val="accent2">
                <a:lumMod val="60000"/>
              </a:schemeClr>
            </a:solidFill>
            <a:ln>
              <a:noFill/>
            </a:ln>
            <a:effectLst/>
          </c:spPr>
          <c:invertIfNegative val="0"/>
          <c:cat>
            <c:numRef>
              <c:f>'Hazardous waste generation by i'!$A$3:$A$9</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i'!$I$3:$I$9</c:f>
              <c:numCache>
                <c:formatCode>_-* #\ ##0_-;\-* #\ ##0_-;_-* "-"??_-;_-@_-</c:formatCode>
                <c:ptCount val="7"/>
                <c:pt idx="0">
                  <c:v>38</c:v>
                </c:pt>
                <c:pt idx="1">
                  <c:v>12</c:v>
                </c:pt>
                <c:pt idx="2">
                  <c:v>35</c:v>
                </c:pt>
                <c:pt idx="3">
                  <c:v>13</c:v>
                </c:pt>
                <c:pt idx="4">
                  <c:v>12</c:v>
                </c:pt>
                <c:pt idx="5">
                  <c:v>10</c:v>
                </c:pt>
                <c:pt idx="6">
                  <c:v>10</c:v>
                </c:pt>
              </c:numCache>
            </c:numRef>
          </c:val>
          <c:extLst>
            <c:ext xmlns:c16="http://schemas.microsoft.com/office/drawing/2014/chart" uri="{C3380CC4-5D6E-409C-BE32-E72D297353CC}">
              <c16:uniqueId val="{00000000-0D2F-44C8-9F37-AEAE3E26EBBD}"/>
            </c:ext>
          </c:extLst>
        </c:ser>
        <c:dLbls>
          <c:showLegendKey val="0"/>
          <c:showVal val="0"/>
          <c:showCatName val="0"/>
          <c:showSerName val="0"/>
          <c:showPercent val="0"/>
          <c:showBubbleSize val="0"/>
        </c:dLbls>
        <c:gapWidth val="150"/>
        <c:overlap val="100"/>
        <c:axId val="1385468319"/>
        <c:axId val="520482895"/>
      </c:barChart>
      <c:catAx>
        <c:axId val="13854683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20482895"/>
        <c:crosses val="autoZero"/>
        <c:auto val="1"/>
        <c:lblAlgn val="ctr"/>
        <c:lblOffset val="100"/>
        <c:noMultiLvlLbl val="0"/>
      </c:catAx>
      <c:valAx>
        <c:axId val="5204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7.7202112111234178E-2"/>
              <c:y val="0.1580583134595351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85468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Hazardous waste by industry</a:t>
            </a:r>
            <a:endParaRPr lang="fi-FI" baseline="0"/>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'Hazardous waste generation by i'!$B$19</c:f>
              <c:strCache>
                <c:ptCount val="1"/>
                <c:pt idx="0">
                  <c:v>Mining and quarrying</c:v>
                </c:pt>
              </c:strCache>
            </c:strRef>
          </c:tx>
          <c:spPr>
            <a:solidFill>
              <a:srgbClr val="575756"/>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i'!$B$20:$B$26</c:f>
              <c:numCache>
                <c:formatCode>_-* #\ ##0_-;\-* #\ ##0_-;_-* "-"??_-;_-@_-</c:formatCode>
                <c:ptCount val="7"/>
                <c:pt idx="0">
                  <c:v>18041</c:v>
                </c:pt>
                <c:pt idx="1">
                  <c:v>24758</c:v>
                </c:pt>
                <c:pt idx="2">
                  <c:v>18434</c:v>
                </c:pt>
                <c:pt idx="3">
                  <c:v>17835</c:v>
                </c:pt>
                <c:pt idx="4">
                  <c:v>25021</c:v>
                </c:pt>
                <c:pt idx="5">
                  <c:v>27766</c:v>
                </c:pt>
                <c:pt idx="6">
                  <c:v>22799</c:v>
                </c:pt>
              </c:numCache>
            </c:numRef>
          </c:val>
          <c:extLst>
            <c:ext xmlns:c16="http://schemas.microsoft.com/office/drawing/2014/chart" uri="{C3380CC4-5D6E-409C-BE32-E72D297353CC}">
              <c16:uniqueId val="{00000000-1B6C-48BF-9F50-73D84E0094F1}"/>
            </c:ext>
          </c:extLst>
        </c:ser>
        <c:ser>
          <c:idx val="1"/>
          <c:order val="1"/>
          <c:tx>
            <c:strRef>
              <c:f>'Hazardous waste generation by i'!$C$19</c:f>
              <c:strCache>
                <c:ptCount val="1"/>
                <c:pt idx="0">
                  <c:v>Manufacturing</c:v>
                </c:pt>
              </c:strCache>
            </c:strRef>
          </c:tx>
          <c:spPr>
            <a:solidFill>
              <a:srgbClr val="F3A44C"/>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i'!$C$20:$C$26</c:f>
              <c:numCache>
                <c:formatCode>_-* #\ ##0_-;\-* #\ ##0_-;_-* "-"??_-;_-@_-</c:formatCode>
                <c:ptCount val="7"/>
                <c:pt idx="0">
                  <c:v>1154</c:v>
                </c:pt>
                <c:pt idx="1">
                  <c:v>702</c:v>
                </c:pt>
                <c:pt idx="2">
                  <c:v>1161</c:v>
                </c:pt>
                <c:pt idx="3">
                  <c:v>1294</c:v>
                </c:pt>
                <c:pt idx="4">
                  <c:v>1461</c:v>
                </c:pt>
                <c:pt idx="5">
                  <c:v>1127</c:v>
                </c:pt>
                <c:pt idx="6">
                  <c:v>1210</c:v>
                </c:pt>
              </c:numCache>
            </c:numRef>
          </c:val>
          <c:extLst>
            <c:ext xmlns:c16="http://schemas.microsoft.com/office/drawing/2014/chart" uri="{C3380CC4-5D6E-409C-BE32-E72D297353CC}">
              <c16:uniqueId val="{00000001-1B6C-48BF-9F50-73D84E0094F1}"/>
            </c:ext>
          </c:extLst>
        </c:ser>
        <c:ser>
          <c:idx val="2"/>
          <c:order val="2"/>
          <c:tx>
            <c:strRef>
              <c:f>'Hazardous waste generation by i'!$D$19</c:f>
              <c:strCache>
                <c:ptCount val="1"/>
                <c:pt idx="0">
                  <c:v>Construction</c:v>
                </c:pt>
              </c:strCache>
            </c:strRef>
          </c:tx>
          <c:spPr>
            <a:solidFill>
              <a:schemeClr val="accent3"/>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i'!$D$20:$D$26</c:f>
              <c:numCache>
                <c:formatCode>_-* #\ ##0_-;\-* #\ ##0_-;_-* "-"??_-;_-@_-</c:formatCode>
                <c:ptCount val="7"/>
                <c:pt idx="0">
                  <c:v>139</c:v>
                </c:pt>
                <c:pt idx="1">
                  <c:v>253</c:v>
                </c:pt>
                <c:pt idx="2">
                  <c:v>287</c:v>
                </c:pt>
                <c:pt idx="3">
                  <c:v>314</c:v>
                </c:pt>
                <c:pt idx="4">
                  <c:v>224</c:v>
                </c:pt>
                <c:pt idx="5">
                  <c:v>153</c:v>
                </c:pt>
                <c:pt idx="6">
                  <c:v>237</c:v>
                </c:pt>
              </c:numCache>
            </c:numRef>
          </c:val>
          <c:extLst>
            <c:ext xmlns:c16="http://schemas.microsoft.com/office/drawing/2014/chart" uri="{C3380CC4-5D6E-409C-BE32-E72D297353CC}">
              <c16:uniqueId val="{00000002-1B6C-48BF-9F50-73D84E0094F1}"/>
            </c:ext>
          </c:extLst>
        </c:ser>
        <c:ser>
          <c:idx val="3"/>
          <c:order val="3"/>
          <c:tx>
            <c:strRef>
              <c:f>'Hazardous waste generation by i'!$E$19</c:f>
              <c:strCache>
                <c:ptCount val="1"/>
                <c:pt idx="0">
                  <c:v>Other industries</c:v>
                </c:pt>
              </c:strCache>
            </c:strRef>
          </c:tx>
          <c:spPr>
            <a:solidFill>
              <a:srgbClr val="BB5B0F"/>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i'!$E$20:$E$26</c:f>
              <c:numCache>
                <c:formatCode>_-* #\ ##0_-;\-* #\ ##0_-;_-* "-"??_-;_-@_-</c:formatCode>
                <c:ptCount val="7"/>
                <c:pt idx="0">
                  <c:v>414</c:v>
                </c:pt>
                <c:pt idx="1">
                  <c:v>490</c:v>
                </c:pt>
                <c:pt idx="2">
                  <c:v>524</c:v>
                </c:pt>
                <c:pt idx="3">
                  <c:v>352</c:v>
                </c:pt>
                <c:pt idx="4">
                  <c:v>380</c:v>
                </c:pt>
                <c:pt idx="5">
                  <c:v>190</c:v>
                </c:pt>
                <c:pt idx="6">
                  <c:v>207</c:v>
                </c:pt>
              </c:numCache>
            </c:numRef>
          </c:val>
          <c:extLst>
            <c:ext xmlns:c16="http://schemas.microsoft.com/office/drawing/2014/chart" uri="{C3380CC4-5D6E-409C-BE32-E72D297353CC}">
              <c16:uniqueId val="{00000003-1B6C-48BF-9F50-73D84E0094F1}"/>
            </c:ext>
          </c:extLst>
        </c:ser>
        <c:ser>
          <c:idx val="4"/>
          <c:order val="4"/>
          <c:tx>
            <c:strRef>
              <c:f>'Hazardous waste generation by i'!$F$19</c:f>
              <c:strCache>
                <c:ptCount val="1"/>
                <c:pt idx="0">
                  <c:v>Services, Government and households</c:v>
                </c:pt>
              </c:strCache>
            </c:strRef>
          </c:tx>
          <c:spPr>
            <a:solidFill>
              <a:srgbClr val="84C497"/>
            </a:solidFill>
            <a:ln>
              <a:noFill/>
            </a:ln>
            <a:effectLst/>
          </c:spPr>
          <c:invertIfNegative val="0"/>
          <c:cat>
            <c:numRef>
              <c:f>'Hazardous waste generation by i'!$A$20:$A$26</c:f>
              <c:numCache>
                <c:formatCode>General</c:formatCode>
                <c:ptCount val="7"/>
                <c:pt idx="0">
                  <c:v>2017</c:v>
                </c:pt>
                <c:pt idx="1">
                  <c:v>2018</c:v>
                </c:pt>
                <c:pt idx="2">
                  <c:v>2019</c:v>
                </c:pt>
                <c:pt idx="3">
                  <c:v>2020</c:v>
                </c:pt>
                <c:pt idx="4">
                  <c:v>2021</c:v>
                </c:pt>
                <c:pt idx="5">
                  <c:v>2022</c:v>
                </c:pt>
                <c:pt idx="6">
                  <c:v>2023</c:v>
                </c:pt>
              </c:numCache>
            </c:numRef>
          </c:cat>
          <c:val>
            <c:numRef>
              <c:f>'Hazardous waste generation by i'!$F$20:$F$26</c:f>
              <c:numCache>
                <c:formatCode>_-* #\ ##0_-;\-* #\ ##0_-;_-* "-"??_-;_-@_-</c:formatCode>
                <c:ptCount val="7"/>
                <c:pt idx="0">
                  <c:v>58</c:v>
                </c:pt>
                <c:pt idx="1">
                  <c:v>122</c:v>
                </c:pt>
                <c:pt idx="2">
                  <c:v>77</c:v>
                </c:pt>
                <c:pt idx="3">
                  <c:v>84</c:v>
                </c:pt>
                <c:pt idx="4">
                  <c:v>155</c:v>
                </c:pt>
                <c:pt idx="5">
                  <c:v>40</c:v>
                </c:pt>
                <c:pt idx="6">
                  <c:v>73</c:v>
                </c:pt>
              </c:numCache>
            </c:numRef>
          </c:val>
          <c:extLst>
            <c:ext xmlns:c16="http://schemas.microsoft.com/office/drawing/2014/chart" uri="{C3380CC4-5D6E-409C-BE32-E72D297353CC}">
              <c16:uniqueId val="{00000004-1B6C-48BF-9F50-73D84E0094F1}"/>
            </c:ext>
          </c:extLst>
        </c:ser>
        <c:dLbls>
          <c:showLegendKey val="0"/>
          <c:showVal val="0"/>
          <c:showCatName val="0"/>
          <c:showSerName val="0"/>
          <c:showPercent val="0"/>
          <c:showBubbleSize val="0"/>
        </c:dLbls>
        <c:gapWidth val="150"/>
        <c:overlap val="100"/>
        <c:axId val="1304203903"/>
        <c:axId val="1464379135"/>
      </c:barChart>
      <c:catAx>
        <c:axId val="1304203903"/>
        <c:scaling>
          <c:orientation val="minMax"/>
        </c:scaling>
        <c:delete val="0"/>
        <c:axPos val="b"/>
        <c:title>
          <c:tx>
            <c:rich>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t" anchorCtr="0"/>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64379135"/>
        <c:crosses val="autoZero"/>
        <c:auto val="1"/>
        <c:lblAlgn val="ctr"/>
        <c:lblOffset val="100"/>
        <c:noMultiLvlLbl val="0"/>
      </c:catAx>
      <c:valAx>
        <c:axId val="14643791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0176708081461489"/>
              <c:y val="0.164572686941698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304203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Treatment of</a:t>
            </a:r>
            <a:r>
              <a:rPr lang="fi-FI" baseline="0"/>
              <a:t> hazardous waste</a:t>
            </a:r>
          </a:p>
          <a:p>
            <a:pPr>
              <a:defRPr/>
            </a:pPr>
            <a:r>
              <a:rPr lang="fi-FI" baseline="0"/>
              <a:t>in </a:t>
            </a:r>
            <a:r>
              <a:rPr lang="fi-FI"/>
              <a:t>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'Treatment of hazardous waste '!$B$2</c:f>
              <c:strCache>
                <c:ptCount val="1"/>
                <c:pt idx="0">
                  <c:v>Landfilling and other final disposal</c:v>
                </c:pt>
              </c:strCache>
            </c:strRef>
          </c:tx>
          <c:spPr>
            <a:solidFill>
              <a:srgbClr val="575756"/>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'!$B$3:$B$9</c:f>
              <c:numCache>
                <c:formatCode>_-* #\ ##0_-;\-* #\ ##0_-;_-* "-"??_-;_-@_-</c:formatCode>
                <c:ptCount val="7"/>
                <c:pt idx="0">
                  <c:v>18798</c:v>
                </c:pt>
                <c:pt idx="1">
                  <c:v>25745</c:v>
                </c:pt>
                <c:pt idx="2">
                  <c:v>19678</c:v>
                </c:pt>
                <c:pt idx="3">
                  <c:v>19166</c:v>
                </c:pt>
                <c:pt idx="4">
                  <c:v>24584</c:v>
                </c:pt>
                <c:pt idx="5">
                  <c:v>28332</c:v>
                </c:pt>
                <c:pt idx="6">
                  <c:v>24019</c:v>
                </c:pt>
              </c:numCache>
            </c:numRef>
          </c:val>
          <c:extLst>
            <c:ext xmlns:c16="http://schemas.microsoft.com/office/drawing/2014/chart" uri="{C3380CC4-5D6E-409C-BE32-E72D297353CC}">
              <c16:uniqueId val="{00000000-6416-4683-BB31-EBADC39B2B8A}"/>
            </c:ext>
          </c:extLst>
        </c:ser>
        <c:ser>
          <c:idx val="1"/>
          <c:order val="1"/>
          <c:tx>
            <c:strRef>
              <c:f>'Treatment of hazardous waste '!$C$2</c:f>
              <c:strCache>
                <c:ptCount val="1"/>
                <c:pt idx="0">
                  <c:v>Material recovery</c:v>
                </c:pt>
              </c:strCache>
            </c:strRef>
          </c:tx>
          <c:spPr>
            <a:solidFill>
              <a:srgbClr val="84C497"/>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'!$C$3:$C$9</c:f>
              <c:numCache>
                <c:formatCode>_-* #\ ##0_-;\-* #\ ##0_-;_-* "-"??_-;_-@_-</c:formatCode>
                <c:ptCount val="7"/>
                <c:pt idx="0">
                  <c:v>97</c:v>
                </c:pt>
                <c:pt idx="1">
                  <c:v>225</c:v>
                </c:pt>
                <c:pt idx="2">
                  <c:v>197</c:v>
                </c:pt>
                <c:pt idx="3">
                  <c:v>192</c:v>
                </c:pt>
                <c:pt idx="4">
                  <c:v>254</c:v>
                </c:pt>
                <c:pt idx="5">
                  <c:v>846</c:v>
                </c:pt>
                <c:pt idx="6">
                  <c:v>185</c:v>
                </c:pt>
              </c:numCache>
            </c:numRef>
          </c:val>
          <c:extLst>
            <c:ext xmlns:c16="http://schemas.microsoft.com/office/drawing/2014/chart" uri="{C3380CC4-5D6E-409C-BE32-E72D297353CC}">
              <c16:uniqueId val="{00000001-6416-4683-BB31-EBADC39B2B8A}"/>
            </c:ext>
          </c:extLst>
        </c:ser>
        <c:ser>
          <c:idx val="2"/>
          <c:order val="2"/>
          <c:tx>
            <c:strRef>
              <c:f>'Treatment of hazardous waste '!$D$2</c:f>
              <c:strCache>
                <c:ptCount val="1"/>
                <c:pt idx="0">
                  <c:v>Incineration</c:v>
                </c:pt>
              </c:strCache>
            </c:strRef>
          </c:tx>
          <c:spPr>
            <a:solidFill>
              <a:srgbClr val="F28E77"/>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'!$D$3:$D$9</c:f>
              <c:numCache>
                <c:formatCode>_-* #\ ##0_-;\-* #\ ##0_-;_-* "-"??_-;_-@_-</c:formatCode>
                <c:ptCount val="7"/>
                <c:pt idx="0">
                  <c:v>46</c:v>
                </c:pt>
                <c:pt idx="1">
                  <c:v>84</c:v>
                </c:pt>
                <c:pt idx="2">
                  <c:v>50</c:v>
                </c:pt>
                <c:pt idx="3">
                  <c:v>104</c:v>
                </c:pt>
                <c:pt idx="4">
                  <c:v>121</c:v>
                </c:pt>
                <c:pt idx="5">
                  <c:v>79</c:v>
                </c:pt>
                <c:pt idx="6">
                  <c:v>124</c:v>
                </c:pt>
              </c:numCache>
            </c:numRef>
          </c:val>
          <c:extLst>
            <c:ext xmlns:c16="http://schemas.microsoft.com/office/drawing/2014/chart" uri="{C3380CC4-5D6E-409C-BE32-E72D297353CC}">
              <c16:uniqueId val="{00000002-6416-4683-BB31-EBADC39B2B8A}"/>
            </c:ext>
          </c:extLst>
        </c:ser>
        <c:ser>
          <c:idx val="3"/>
          <c:order val="3"/>
          <c:tx>
            <c:strRef>
              <c:f>'Treatment of hazardous waste '!$E$2</c:f>
              <c:strCache>
                <c:ptCount val="1"/>
                <c:pt idx="0">
                  <c:v>Energy recovery</c:v>
                </c:pt>
              </c:strCache>
            </c:strRef>
          </c:tx>
          <c:spPr>
            <a:solidFill>
              <a:srgbClr val="64C1CB"/>
            </a:solidFill>
            <a:ln>
              <a:noFill/>
            </a:ln>
            <a:effectLst/>
          </c:spPr>
          <c:invertIfNegative val="0"/>
          <c:cat>
            <c:numRef>
              <c:f>'Treatment of hazardous waste '!$A$3:$A$9</c:f>
              <c:numCache>
                <c:formatCode>General</c:formatCode>
                <c:ptCount val="7"/>
                <c:pt idx="0">
                  <c:v>2017</c:v>
                </c:pt>
                <c:pt idx="1">
                  <c:v>2018</c:v>
                </c:pt>
                <c:pt idx="2">
                  <c:v>2019</c:v>
                </c:pt>
                <c:pt idx="3">
                  <c:v>2020</c:v>
                </c:pt>
                <c:pt idx="4">
                  <c:v>2021</c:v>
                </c:pt>
                <c:pt idx="5">
                  <c:v>2022</c:v>
                </c:pt>
                <c:pt idx="6">
                  <c:v>2023</c:v>
                </c:pt>
              </c:numCache>
            </c:numRef>
          </c:cat>
          <c:val>
            <c:numRef>
              <c:f>'Treatment of hazardous waste '!$E$3:$E$9</c:f>
              <c:numCache>
                <c:formatCode>_-* #\ ##0_-;\-* #\ ##0_-;_-* "-"??_-;_-@_-</c:formatCode>
                <c:ptCount val="7"/>
                <c:pt idx="0">
                  <c:v>134</c:v>
                </c:pt>
                <c:pt idx="1">
                  <c:v>95</c:v>
                </c:pt>
                <c:pt idx="2">
                  <c:v>113</c:v>
                </c:pt>
                <c:pt idx="3">
                  <c:v>116</c:v>
                </c:pt>
                <c:pt idx="4">
                  <c:v>97</c:v>
                </c:pt>
                <c:pt idx="5">
                  <c:v>77</c:v>
                </c:pt>
                <c:pt idx="6">
                  <c:v>67</c:v>
                </c:pt>
              </c:numCache>
            </c:numRef>
          </c:val>
          <c:extLst>
            <c:ext xmlns:c16="http://schemas.microsoft.com/office/drawing/2014/chart" uri="{C3380CC4-5D6E-409C-BE32-E72D297353CC}">
              <c16:uniqueId val="{00000003-6416-4683-BB31-EBADC39B2B8A}"/>
            </c:ext>
          </c:extLst>
        </c:ser>
        <c:dLbls>
          <c:showLegendKey val="0"/>
          <c:showVal val="0"/>
          <c:showCatName val="0"/>
          <c:showSerName val="0"/>
          <c:showPercent val="0"/>
          <c:showBubbleSize val="0"/>
        </c:dLbls>
        <c:gapWidth val="150"/>
        <c:overlap val="100"/>
        <c:axId val="1451432399"/>
        <c:axId val="1176911759"/>
      </c:barChart>
      <c:catAx>
        <c:axId val="1451432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76911759"/>
        <c:crosses val="autoZero"/>
        <c:auto val="1"/>
        <c:lblAlgn val="ctr"/>
        <c:lblOffset val="100"/>
        <c:noMultiLvlLbl val="0"/>
      </c:catAx>
      <c:valAx>
        <c:axId val="11769117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9.9163058019805003E-2"/>
              <c:y val="0.110017867264433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4323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Treatment of hazardous waste</a:t>
            </a:r>
          </a:p>
          <a:p>
            <a:pPr>
              <a:defRPr/>
            </a:pPr>
            <a:r>
              <a:rPr lang="fi-FI"/>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'Treatment of hazardous waste '!$B$19</c:f>
              <c:strCache>
                <c:ptCount val="1"/>
                <c:pt idx="0">
                  <c:v>Landfilling and other final disposal</c:v>
                </c:pt>
              </c:strCache>
            </c:strRef>
          </c:tx>
          <c:spPr>
            <a:solidFill>
              <a:srgbClr val="575756"/>
            </a:solidFill>
            <a:ln>
              <a:noFill/>
            </a:ln>
            <a:effectLst/>
          </c:spPr>
          <c:invertIfNegative val="0"/>
          <c:cat>
            <c:numRef>
              <c:f>'Treatment of hazardous waste '!$A$20:$A$26</c:f>
              <c:numCache>
                <c:formatCode>General</c:formatCode>
                <c:ptCount val="7"/>
                <c:pt idx="0">
                  <c:v>2017</c:v>
                </c:pt>
                <c:pt idx="1">
                  <c:v>2018</c:v>
                </c:pt>
                <c:pt idx="2">
                  <c:v>2019</c:v>
                </c:pt>
                <c:pt idx="3">
                  <c:v>2020</c:v>
                </c:pt>
                <c:pt idx="4">
                  <c:v>2021</c:v>
                </c:pt>
                <c:pt idx="5">
                  <c:v>2022</c:v>
                </c:pt>
                <c:pt idx="6">
                  <c:v>2023</c:v>
                </c:pt>
              </c:numCache>
            </c:numRef>
          </c:cat>
          <c:val>
            <c:numRef>
              <c:f>'Treatment of hazardous waste '!$B$20:$B$26</c:f>
              <c:numCache>
                <c:formatCode>_-* #\ ##0_-;\-* #\ ##0_-;_-* "-"??_-;_-@_-</c:formatCode>
                <c:ptCount val="7"/>
                <c:pt idx="0">
                  <c:v>18844</c:v>
                </c:pt>
                <c:pt idx="1">
                  <c:v>25829</c:v>
                </c:pt>
                <c:pt idx="2">
                  <c:v>19728</c:v>
                </c:pt>
                <c:pt idx="3">
                  <c:v>19270</c:v>
                </c:pt>
                <c:pt idx="4">
                  <c:v>24705</c:v>
                </c:pt>
                <c:pt idx="5">
                  <c:v>28411</c:v>
                </c:pt>
                <c:pt idx="6">
                  <c:v>24143</c:v>
                </c:pt>
              </c:numCache>
            </c:numRef>
          </c:val>
          <c:extLst>
            <c:ext xmlns:c16="http://schemas.microsoft.com/office/drawing/2014/chart" uri="{C3380CC4-5D6E-409C-BE32-E72D297353CC}">
              <c16:uniqueId val="{00000000-79E8-4667-846A-E5CBBB411AE6}"/>
            </c:ext>
          </c:extLst>
        </c:ser>
        <c:ser>
          <c:idx val="1"/>
          <c:order val="1"/>
          <c:tx>
            <c:strRef>
              <c:f>'Treatment of hazardous waste '!$C$19</c:f>
              <c:strCache>
                <c:ptCount val="1"/>
                <c:pt idx="0">
                  <c:v>Material or energy recovery</c:v>
                </c:pt>
              </c:strCache>
            </c:strRef>
          </c:tx>
          <c:spPr>
            <a:solidFill>
              <a:srgbClr val="84C497"/>
            </a:solidFill>
            <a:ln>
              <a:noFill/>
            </a:ln>
            <a:effectLst/>
          </c:spPr>
          <c:invertIfNegative val="0"/>
          <c:cat>
            <c:numRef>
              <c:f>'Treatment of hazardous waste '!$A$20:$A$26</c:f>
              <c:numCache>
                <c:formatCode>General</c:formatCode>
                <c:ptCount val="7"/>
                <c:pt idx="0">
                  <c:v>2017</c:v>
                </c:pt>
                <c:pt idx="1">
                  <c:v>2018</c:v>
                </c:pt>
                <c:pt idx="2">
                  <c:v>2019</c:v>
                </c:pt>
                <c:pt idx="3">
                  <c:v>2020</c:v>
                </c:pt>
                <c:pt idx="4">
                  <c:v>2021</c:v>
                </c:pt>
                <c:pt idx="5">
                  <c:v>2022</c:v>
                </c:pt>
                <c:pt idx="6">
                  <c:v>2023</c:v>
                </c:pt>
              </c:numCache>
            </c:numRef>
          </c:cat>
          <c:val>
            <c:numRef>
              <c:f>'Treatment of hazardous waste '!$C$20:$C$26</c:f>
              <c:numCache>
                <c:formatCode>_-* #\ ##0_-;\-* #\ ##0_-;_-* "-"??_-;_-@_-</c:formatCode>
                <c:ptCount val="7"/>
                <c:pt idx="0">
                  <c:v>231</c:v>
                </c:pt>
                <c:pt idx="1">
                  <c:v>320</c:v>
                </c:pt>
                <c:pt idx="2">
                  <c:v>310</c:v>
                </c:pt>
                <c:pt idx="3">
                  <c:v>308</c:v>
                </c:pt>
                <c:pt idx="4">
                  <c:v>351</c:v>
                </c:pt>
                <c:pt idx="5">
                  <c:v>923</c:v>
                </c:pt>
                <c:pt idx="6">
                  <c:v>252</c:v>
                </c:pt>
              </c:numCache>
            </c:numRef>
          </c:val>
          <c:extLst>
            <c:ext xmlns:c16="http://schemas.microsoft.com/office/drawing/2014/chart" uri="{C3380CC4-5D6E-409C-BE32-E72D297353CC}">
              <c16:uniqueId val="{00000001-79E8-4667-846A-E5CBBB411AE6}"/>
            </c:ext>
          </c:extLst>
        </c:ser>
        <c:dLbls>
          <c:showLegendKey val="0"/>
          <c:showVal val="0"/>
          <c:showCatName val="0"/>
          <c:showSerName val="0"/>
          <c:showPercent val="0"/>
          <c:showBubbleSize val="0"/>
        </c:dLbls>
        <c:gapWidth val="150"/>
        <c:overlap val="100"/>
        <c:axId val="1847913279"/>
        <c:axId val="1861982895"/>
      </c:barChart>
      <c:catAx>
        <c:axId val="18479132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61982895"/>
        <c:crosses val="autoZero"/>
        <c:auto val="1"/>
        <c:lblAlgn val="ctr"/>
        <c:lblOffset val="100"/>
        <c:noMultiLvlLbl val="0"/>
      </c:catAx>
      <c:valAx>
        <c:axId val="18619828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1685369748361875"/>
              <c:y val="0.1614540533708074"/>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479132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Import of waste by waste</a:t>
            </a:r>
            <a:r>
              <a:rPr lang="fi-FI" baseline="0"/>
              <a:t> category</a:t>
            </a:r>
          </a:p>
          <a:p>
            <a:pPr>
              <a:defRPr/>
            </a:pPr>
            <a:r>
              <a:rPr lang="fi-FI" baseline="0"/>
              <a:t>in </a:t>
            </a:r>
            <a:r>
              <a:rPr lang="fi-FI"/>
              <a:t>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'Import and export of waste'!$B$2</c:f>
              <c:strCache>
                <c:ptCount val="1"/>
                <c:pt idx="0">
                  <c:v>Waste-derived fuels</c:v>
                </c:pt>
              </c:strCache>
            </c:strRef>
          </c:tx>
          <c:spPr>
            <a:solidFill>
              <a:srgbClr val="F28E77"/>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waste'!$B$3:$B$9</c:f>
              <c:numCache>
                <c:formatCode>_-* #\ ##0_-;\-* #\ ##0_-;_-* "-"??_-;_-@_-</c:formatCode>
                <c:ptCount val="7"/>
                <c:pt idx="0">
                  <c:v>49</c:v>
                </c:pt>
                <c:pt idx="1">
                  <c:v>0</c:v>
                </c:pt>
                <c:pt idx="2">
                  <c:v>0</c:v>
                </c:pt>
                <c:pt idx="3">
                  <c:v>3020</c:v>
                </c:pt>
                <c:pt idx="4">
                  <c:v>47358</c:v>
                </c:pt>
                <c:pt idx="5">
                  <c:v>179211</c:v>
                </c:pt>
                <c:pt idx="6">
                  <c:v>338522</c:v>
                </c:pt>
              </c:numCache>
            </c:numRef>
          </c:val>
          <c:extLst>
            <c:ext xmlns:c16="http://schemas.microsoft.com/office/drawing/2014/chart" uri="{C3380CC4-5D6E-409C-BE32-E72D297353CC}">
              <c16:uniqueId val="{00000000-C8FC-4F71-A05A-5EE70E9A591B}"/>
            </c:ext>
          </c:extLst>
        </c:ser>
        <c:ser>
          <c:idx val="2"/>
          <c:order val="1"/>
          <c:tx>
            <c:strRef>
              <c:f>'Import and export of waste'!$C$2</c:f>
              <c:strCache>
                <c:ptCount val="1"/>
                <c:pt idx="0">
                  <c:v>Wood waste</c:v>
                </c:pt>
              </c:strCache>
            </c:strRef>
          </c:tx>
          <c:spPr>
            <a:solidFill>
              <a:srgbClr val="84C497"/>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waste'!$C$3:$C$9</c:f>
              <c:numCache>
                <c:formatCode>_-* #\ ##0_-;\-* #\ ##0_-;_-* "-"??_-;_-@_-</c:formatCode>
                <c:ptCount val="7"/>
                <c:pt idx="0">
                  <c:v>31381</c:v>
                </c:pt>
                <c:pt idx="1">
                  <c:v>100634</c:v>
                </c:pt>
                <c:pt idx="2">
                  <c:v>69553</c:v>
                </c:pt>
                <c:pt idx="3">
                  <c:v>59828</c:v>
                </c:pt>
                <c:pt idx="4">
                  <c:v>36615</c:v>
                </c:pt>
                <c:pt idx="5">
                  <c:v>56699</c:v>
                </c:pt>
                <c:pt idx="6">
                  <c:v>49969</c:v>
                </c:pt>
              </c:numCache>
            </c:numRef>
          </c:val>
          <c:extLst>
            <c:ext xmlns:c16="http://schemas.microsoft.com/office/drawing/2014/chart" uri="{C3380CC4-5D6E-409C-BE32-E72D297353CC}">
              <c16:uniqueId val="{00000002-C8FC-4F71-A05A-5EE70E9A591B}"/>
            </c:ext>
          </c:extLst>
        </c:ser>
        <c:ser>
          <c:idx val="1"/>
          <c:order val="2"/>
          <c:tx>
            <c:strRef>
              <c:f>'Import and export of waste'!$E$2</c:f>
              <c:strCache>
                <c:ptCount val="1"/>
                <c:pt idx="0">
                  <c:v>Waste oil</c:v>
                </c:pt>
              </c:strCache>
            </c:strRef>
          </c:tx>
          <c:spPr>
            <a:solidFill>
              <a:srgbClr val="575756"/>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waste'!$E$3:$E$9</c:f>
              <c:numCache>
                <c:formatCode>_-* #\ ##0_-;\-* #\ ##0_-;_-* "-"??_-;_-@_-</c:formatCode>
                <c:ptCount val="7"/>
                <c:pt idx="0">
                  <c:v>26707</c:v>
                </c:pt>
                <c:pt idx="1">
                  <c:v>23155</c:v>
                </c:pt>
                <c:pt idx="2">
                  <c:v>37456</c:v>
                </c:pt>
                <c:pt idx="3">
                  <c:v>17141</c:v>
                </c:pt>
                <c:pt idx="4">
                  <c:v>36679</c:v>
                </c:pt>
                <c:pt idx="5">
                  <c:v>42780</c:v>
                </c:pt>
                <c:pt idx="6">
                  <c:v>45087</c:v>
                </c:pt>
              </c:numCache>
            </c:numRef>
          </c:val>
          <c:extLst>
            <c:ext xmlns:c16="http://schemas.microsoft.com/office/drawing/2014/chart" uri="{C3380CC4-5D6E-409C-BE32-E72D297353CC}">
              <c16:uniqueId val="{00000001-C8FC-4F71-A05A-5EE70E9A591B}"/>
            </c:ext>
          </c:extLst>
        </c:ser>
        <c:ser>
          <c:idx val="3"/>
          <c:order val="3"/>
          <c:tx>
            <c:strRef>
              <c:f>'Import and export of waste'!$F$2</c:f>
              <c:strCache>
                <c:ptCount val="1"/>
                <c:pt idx="0">
                  <c:v>Non-ferrous metal waste generated during shredding</c:v>
                </c:pt>
              </c:strCache>
            </c:strRef>
          </c:tx>
          <c:spPr>
            <a:solidFill>
              <a:srgbClr val="BB5B0F"/>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waste'!$F$3:$F$9</c:f>
              <c:numCache>
                <c:formatCode>_-* #\ ##0_-;\-* #\ ##0_-;_-* "-"??_-;_-@_-</c:formatCode>
                <c:ptCount val="7"/>
                <c:pt idx="0">
                  <c:v>3035</c:v>
                </c:pt>
                <c:pt idx="1">
                  <c:v>3055</c:v>
                </c:pt>
                <c:pt idx="2">
                  <c:v>3263</c:v>
                </c:pt>
                <c:pt idx="3">
                  <c:v>4839</c:v>
                </c:pt>
                <c:pt idx="4">
                  <c:v>4253</c:v>
                </c:pt>
                <c:pt idx="5">
                  <c:v>6230</c:v>
                </c:pt>
                <c:pt idx="6">
                  <c:v>7748</c:v>
                </c:pt>
              </c:numCache>
            </c:numRef>
          </c:val>
          <c:extLst>
            <c:ext xmlns:c16="http://schemas.microsoft.com/office/drawing/2014/chart" uri="{C3380CC4-5D6E-409C-BE32-E72D297353CC}">
              <c16:uniqueId val="{00000003-C8FC-4F71-A05A-5EE70E9A591B}"/>
            </c:ext>
          </c:extLst>
        </c:ser>
        <c:ser>
          <c:idx val="4"/>
          <c:order val="4"/>
          <c:tx>
            <c:strRef>
              <c:f>'Import and export of waste'!$G$2</c:f>
              <c:strCache>
                <c:ptCount val="1"/>
                <c:pt idx="0">
                  <c:v>Residues from burning of household waste</c:v>
                </c:pt>
              </c:strCache>
            </c:strRef>
          </c:tx>
          <c:spPr>
            <a:solidFill>
              <a:srgbClr val="F3A44C"/>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waste'!$G$3:$G$9</c:f>
              <c:numCache>
                <c:formatCode>_-* #\ ##0_-;\-* #\ ##0_-;_-* "-"??_-;_-@_-</c:formatCode>
                <c:ptCount val="7"/>
                <c:pt idx="0">
                  <c:v>11222</c:v>
                </c:pt>
                <c:pt idx="1">
                  <c:v>7939</c:v>
                </c:pt>
                <c:pt idx="2">
                  <c:v>8055</c:v>
                </c:pt>
                <c:pt idx="3">
                  <c:v>8166</c:v>
                </c:pt>
                <c:pt idx="4">
                  <c:v>5435</c:v>
                </c:pt>
                <c:pt idx="5">
                  <c:v>5961</c:v>
                </c:pt>
                <c:pt idx="6">
                  <c:v>7247</c:v>
                </c:pt>
              </c:numCache>
            </c:numRef>
          </c:val>
          <c:extLst>
            <c:ext xmlns:c16="http://schemas.microsoft.com/office/drawing/2014/chart" uri="{C3380CC4-5D6E-409C-BE32-E72D297353CC}">
              <c16:uniqueId val="{00000004-C8FC-4F71-A05A-5EE70E9A591B}"/>
            </c:ext>
          </c:extLst>
        </c:ser>
        <c:ser>
          <c:idx val="5"/>
          <c:order val="5"/>
          <c:tx>
            <c:strRef>
              <c:f>'Import and export of waste'!$H$2</c:f>
              <c:strCache>
                <c:ptCount val="1"/>
                <c:pt idx="0">
                  <c:v>Slag formed in the production of iron and steel</c:v>
                </c:pt>
              </c:strCache>
            </c:strRef>
          </c:tx>
          <c:spPr>
            <a:solidFill>
              <a:srgbClr val="E4E3DE"/>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waste'!$H$3:$H$9</c:f>
              <c:numCache>
                <c:formatCode>_-* #\ ##0_-;\-* #\ ##0_-;_-* "-"??_-;_-@_-</c:formatCode>
                <c:ptCount val="7"/>
                <c:pt idx="0">
                  <c:v>12070</c:v>
                </c:pt>
                <c:pt idx="1">
                  <c:v>6200</c:v>
                </c:pt>
                <c:pt idx="2">
                  <c:v>6627</c:v>
                </c:pt>
                <c:pt idx="3">
                  <c:v>0</c:v>
                </c:pt>
                <c:pt idx="4">
                  <c:v>0</c:v>
                </c:pt>
                <c:pt idx="5">
                  <c:v>0</c:v>
                </c:pt>
                <c:pt idx="6">
                  <c:v>0</c:v>
                </c:pt>
              </c:numCache>
            </c:numRef>
          </c:val>
          <c:extLst>
            <c:ext xmlns:c16="http://schemas.microsoft.com/office/drawing/2014/chart" uri="{C3380CC4-5D6E-409C-BE32-E72D297353CC}">
              <c16:uniqueId val="{00000005-C8FC-4F71-A05A-5EE70E9A591B}"/>
            </c:ext>
          </c:extLst>
        </c:ser>
        <c:ser>
          <c:idx val="7"/>
          <c:order val="7"/>
          <c:tx>
            <c:strRef>
              <c:f>'Import and export of waste'!$I$2</c:f>
              <c:strCache>
                <c:ptCount val="1"/>
                <c:pt idx="0">
                  <c:v>Other</c:v>
                </c:pt>
              </c:strCache>
            </c:strRef>
          </c:tx>
          <c:spPr>
            <a:solidFill>
              <a:srgbClr val="64C1CB"/>
            </a:solidFill>
            <a:ln>
              <a:noFill/>
            </a:ln>
            <a:effectLst/>
          </c:spPr>
          <c:invertIfNegative val="0"/>
          <c:cat>
            <c:numRef>
              <c:f>'Import and export of waste'!$A$3:$A$9</c:f>
              <c:numCache>
                <c:formatCode>General</c:formatCode>
                <c:ptCount val="7"/>
                <c:pt idx="0">
                  <c:v>2018</c:v>
                </c:pt>
                <c:pt idx="1">
                  <c:v>2019</c:v>
                </c:pt>
                <c:pt idx="2">
                  <c:v>2020</c:v>
                </c:pt>
                <c:pt idx="3">
                  <c:v>2021</c:v>
                </c:pt>
                <c:pt idx="4">
                  <c:v>2022</c:v>
                </c:pt>
                <c:pt idx="5">
                  <c:v>2023</c:v>
                </c:pt>
                <c:pt idx="6">
                  <c:v>2024</c:v>
                </c:pt>
              </c:numCache>
            </c:numRef>
          </c:cat>
          <c:val>
            <c:numRef>
              <c:f>'Import and export of waste'!$I$3:$I$9</c:f>
              <c:numCache>
                <c:formatCode>_-* #\ ##0_-;\-* #\ ##0_-;_-* "-"??_-;_-@_-</c:formatCode>
                <c:ptCount val="7"/>
                <c:pt idx="0">
                  <c:v>10063</c:v>
                </c:pt>
                <c:pt idx="1">
                  <c:v>18241.753999999986</c:v>
                </c:pt>
                <c:pt idx="2">
                  <c:v>17795</c:v>
                </c:pt>
                <c:pt idx="3">
                  <c:v>17200</c:v>
                </c:pt>
                <c:pt idx="4">
                  <c:v>17352</c:v>
                </c:pt>
                <c:pt idx="5">
                  <c:v>17326</c:v>
                </c:pt>
                <c:pt idx="6">
                  <c:v>22322</c:v>
                </c:pt>
              </c:numCache>
            </c:numRef>
          </c:val>
          <c:extLst>
            <c:ext xmlns:c16="http://schemas.microsoft.com/office/drawing/2014/chart" uri="{C3380CC4-5D6E-409C-BE32-E72D297353CC}">
              <c16:uniqueId val="{00000007-C8FC-4F71-A05A-5EE70E9A591B}"/>
            </c:ext>
          </c:extLst>
        </c:ser>
        <c:dLbls>
          <c:showLegendKey val="0"/>
          <c:showVal val="0"/>
          <c:showCatName val="0"/>
          <c:showSerName val="0"/>
          <c:showPercent val="0"/>
          <c:showBubbleSize val="0"/>
        </c:dLbls>
        <c:gapWidth val="150"/>
        <c:overlap val="100"/>
        <c:axId val="1511659392"/>
        <c:axId val="602048512"/>
        <c:extLst>
          <c:ext xmlns:c15="http://schemas.microsoft.com/office/drawing/2012/chart" uri="{02D57815-91ED-43cb-92C2-25804820EDAC}">
            <c15:filteredBarSeries>
              <c15:ser>
                <c:idx val="6"/>
                <c:order val="6"/>
                <c:tx>
                  <c:strRef>
                    <c:extLst>
                      <c:ext uri="{02D57815-91ED-43cb-92C2-25804820EDAC}">
                        <c15:formulaRef>
                          <c15:sqref>'Import and export of waste'!#REF!</c15:sqref>
                        </c15:formulaRef>
                      </c:ext>
                    </c:extLst>
                    <c:strCache>
                      <c:ptCount val="1"/>
                      <c:pt idx="0">
                        <c:v>#REF!</c:v>
                      </c:pt>
                    </c:strCache>
                  </c:strRef>
                </c:tx>
                <c:spPr>
                  <a:solidFill>
                    <a:schemeClr val="accent1">
                      <a:lumMod val="60000"/>
                    </a:schemeClr>
                  </a:solidFill>
                  <a:ln>
                    <a:noFill/>
                  </a:ln>
                  <a:effectLst/>
                </c:spPr>
                <c:invertIfNegative val="0"/>
                <c:cat>
                  <c:numRef>
                    <c:extLst>
                      <c:ext uri="{02D57815-91ED-43cb-92C2-25804820EDAC}">
                        <c15:formulaRef>
                          <c15:sqref>'Import and export of waste'!$A$3:$A$9</c15:sqref>
                        </c15:formulaRef>
                      </c:ext>
                    </c:extLst>
                    <c:numCache>
                      <c:formatCode>General</c:formatCode>
                      <c:ptCount val="7"/>
                      <c:pt idx="0">
                        <c:v>2018</c:v>
                      </c:pt>
                      <c:pt idx="1">
                        <c:v>2019</c:v>
                      </c:pt>
                      <c:pt idx="2">
                        <c:v>2020</c:v>
                      </c:pt>
                      <c:pt idx="3">
                        <c:v>2021</c:v>
                      </c:pt>
                      <c:pt idx="4">
                        <c:v>2022</c:v>
                      </c:pt>
                      <c:pt idx="5">
                        <c:v>2023</c:v>
                      </c:pt>
                      <c:pt idx="6">
                        <c:v>2024</c:v>
                      </c:pt>
                    </c:numCache>
                  </c:numRef>
                </c:cat>
                <c:val>
                  <c:numRef>
                    <c:extLst>
                      <c:ext uri="{02D57815-91ED-43cb-92C2-25804820EDAC}">
                        <c15:formulaRef>
                          <c15:sqref>'Import and export of waste'!#REF!</c15:sqref>
                        </c15:formulaRef>
                      </c:ext>
                    </c:extLst>
                    <c:numCache>
                      <c:formatCode>General</c:formatCode>
                      <c:ptCount val="1"/>
                      <c:pt idx="0">
                        <c:v>1</c:v>
                      </c:pt>
                    </c:numCache>
                  </c:numRef>
                </c:val>
                <c:extLst>
                  <c:ext xmlns:c16="http://schemas.microsoft.com/office/drawing/2014/chart" uri="{C3380CC4-5D6E-409C-BE32-E72D297353CC}">
                    <c16:uniqueId val="{00000006-C8FC-4F71-A05A-5EE70E9A591B}"/>
                  </c:ext>
                </c:extLst>
              </c15:ser>
            </c15:filteredBarSeries>
          </c:ext>
        </c:extLst>
      </c:barChart>
      <c:catAx>
        <c:axId val="1511659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02048512"/>
        <c:crosses val="autoZero"/>
        <c:auto val="1"/>
        <c:lblAlgn val="ctr"/>
        <c:lblOffset val="100"/>
        <c:noMultiLvlLbl val="0"/>
      </c:catAx>
      <c:valAx>
        <c:axId val="602048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8299898587941998E-2"/>
              <c:y val="0.1467318309349262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11659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Export of waste by waste category</a:t>
            </a:r>
          </a:p>
          <a:p>
            <a:pPr>
              <a:defRPr/>
            </a:pPr>
            <a:r>
              <a:rPr lang="fi-FI"/>
              <a:t>in</a:t>
            </a:r>
            <a:r>
              <a:rPr lang="fi-FI" baseline="0"/>
              <a:t> 2018-2024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'Import and export of waste'!$B$12</c:f>
              <c:strCache>
                <c:ptCount val="1"/>
                <c:pt idx="0">
                  <c:v> Metal waste </c:v>
                </c:pt>
              </c:strCache>
            </c:strRef>
          </c:tx>
          <c:spPr>
            <a:solidFill>
              <a:srgbClr val="575756"/>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waste'!$B$13:$B$19</c:f>
              <c:numCache>
                <c:formatCode>_-* #\ ##0_-;\-* #\ ##0_-;_-* "-"??_-;_-@_-</c:formatCode>
                <c:ptCount val="7"/>
                <c:pt idx="0">
                  <c:v>48478</c:v>
                </c:pt>
                <c:pt idx="1">
                  <c:v>49489</c:v>
                </c:pt>
                <c:pt idx="2">
                  <c:v>59652</c:v>
                </c:pt>
                <c:pt idx="3">
                  <c:v>59759</c:v>
                </c:pt>
                <c:pt idx="4">
                  <c:v>55427</c:v>
                </c:pt>
                <c:pt idx="5">
                  <c:v>48107</c:v>
                </c:pt>
                <c:pt idx="6">
                  <c:v>45566</c:v>
                </c:pt>
              </c:numCache>
            </c:numRef>
          </c:val>
          <c:extLst>
            <c:ext xmlns:c16="http://schemas.microsoft.com/office/drawing/2014/chart" uri="{C3380CC4-5D6E-409C-BE32-E72D297353CC}">
              <c16:uniqueId val="{00000000-52F9-4B31-85E2-B4A1650900D5}"/>
            </c:ext>
          </c:extLst>
        </c:ser>
        <c:ser>
          <c:idx val="1"/>
          <c:order val="1"/>
          <c:tx>
            <c:strRef>
              <c:f>'Import and export of waste'!$C$12</c:f>
              <c:strCache>
                <c:ptCount val="1"/>
                <c:pt idx="0">
                  <c:v> Wood waste </c:v>
                </c:pt>
              </c:strCache>
            </c:strRef>
          </c:tx>
          <c:spPr>
            <a:solidFill>
              <a:srgbClr val="84C497"/>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waste'!$C$13:$C$19</c:f>
              <c:numCache>
                <c:formatCode>_-* #\ ##0_-;\-* #\ ##0_-;_-* "-"??_-;_-@_-</c:formatCode>
                <c:ptCount val="7"/>
                <c:pt idx="0">
                  <c:v>36922</c:v>
                </c:pt>
                <c:pt idx="1">
                  <c:v>30440</c:v>
                </c:pt>
                <c:pt idx="2">
                  <c:v>44684</c:v>
                </c:pt>
                <c:pt idx="3">
                  <c:v>50163</c:v>
                </c:pt>
                <c:pt idx="4">
                  <c:v>44228</c:v>
                </c:pt>
                <c:pt idx="5">
                  <c:v>35413</c:v>
                </c:pt>
                <c:pt idx="6">
                  <c:v>29719</c:v>
                </c:pt>
              </c:numCache>
            </c:numRef>
          </c:val>
          <c:extLst>
            <c:ext xmlns:c16="http://schemas.microsoft.com/office/drawing/2014/chart" uri="{C3380CC4-5D6E-409C-BE32-E72D297353CC}">
              <c16:uniqueId val="{00000001-52F9-4B31-85E2-B4A1650900D5}"/>
            </c:ext>
          </c:extLst>
        </c:ser>
        <c:ser>
          <c:idx val="2"/>
          <c:order val="2"/>
          <c:tx>
            <c:strRef>
              <c:f>'Import and export of waste'!$D$12</c:f>
              <c:strCache>
                <c:ptCount val="1"/>
                <c:pt idx="0">
                  <c:v> Plastic waste </c:v>
                </c:pt>
              </c:strCache>
            </c:strRef>
          </c:tx>
          <c:spPr>
            <a:solidFill>
              <a:srgbClr val="64C1CB"/>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waste'!$D$13:$D$19</c:f>
              <c:numCache>
                <c:formatCode>_-* #\ ##0_-;\-* #\ ##0_-;_-* "-"??_-;_-@_-</c:formatCode>
                <c:ptCount val="7"/>
                <c:pt idx="0">
                  <c:v>0</c:v>
                </c:pt>
                <c:pt idx="1">
                  <c:v>0</c:v>
                </c:pt>
                <c:pt idx="2">
                  <c:v>7999</c:v>
                </c:pt>
                <c:pt idx="3">
                  <c:v>13338</c:v>
                </c:pt>
                <c:pt idx="4">
                  <c:v>12001</c:v>
                </c:pt>
                <c:pt idx="5">
                  <c:v>3410</c:v>
                </c:pt>
                <c:pt idx="6">
                  <c:v>16226</c:v>
                </c:pt>
              </c:numCache>
            </c:numRef>
          </c:val>
          <c:extLst>
            <c:ext xmlns:c16="http://schemas.microsoft.com/office/drawing/2014/chart" uri="{C3380CC4-5D6E-409C-BE32-E72D297353CC}">
              <c16:uniqueId val="{00000002-52F9-4B31-85E2-B4A1650900D5}"/>
            </c:ext>
          </c:extLst>
        </c:ser>
        <c:ser>
          <c:idx val="3"/>
          <c:order val="3"/>
          <c:tx>
            <c:strRef>
              <c:f>'Import and export of waste'!$E$12</c:f>
              <c:strCache>
                <c:ptCount val="1"/>
                <c:pt idx="0">
                  <c:v> Lead acid batteries </c:v>
                </c:pt>
              </c:strCache>
            </c:strRef>
          </c:tx>
          <c:spPr>
            <a:solidFill>
              <a:schemeClr val="accent4"/>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waste'!$E$13:$E$19</c:f>
              <c:numCache>
                <c:formatCode>_-* #\ ##0_-;\-* #\ ##0_-;_-* "-"??_-;_-@_-</c:formatCode>
                <c:ptCount val="7"/>
                <c:pt idx="0">
                  <c:v>19453</c:v>
                </c:pt>
                <c:pt idx="1">
                  <c:v>12048</c:v>
                </c:pt>
                <c:pt idx="2">
                  <c:v>12278</c:v>
                </c:pt>
                <c:pt idx="3">
                  <c:v>15408</c:v>
                </c:pt>
                <c:pt idx="4">
                  <c:v>13253</c:v>
                </c:pt>
                <c:pt idx="5">
                  <c:v>15355</c:v>
                </c:pt>
                <c:pt idx="6">
                  <c:v>13311</c:v>
                </c:pt>
              </c:numCache>
            </c:numRef>
          </c:val>
          <c:extLst>
            <c:ext xmlns:c16="http://schemas.microsoft.com/office/drawing/2014/chart" uri="{C3380CC4-5D6E-409C-BE32-E72D297353CC}">
              <c16:uniqueId val="{00000003-52F9-4B31-85E2-B4A1650900D5}"/>
            </c:ext>
          </c:extLst>
        </c:ser>
        <c:ser>
          <c:idx val="4"/>
          <c:order val="4"/>
          <c:tx>
            <c:strRef>
              <c:f>'Import and export of waste'!$F$12</c:f>
              <c:strCache>
                <c:ptCount val="1"/>
                <c:pt idx="0">
                  <c:v> Non-ferrous metal waste generated during shredding </c:v>
                </c:pt>
              </c:strCache>
            </c:strRef>
          </c:tx>
          <c:spPr>
            <a:solidFill>
              <a:srgbClr val="E4E3DE"/>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waste'!$F$13:$F$19</c:f>
              <c:numCache>
                <c:formatCode>_-* #\ ##0_-;\-* #\ ##0_-;_-* "-"??_-;_-@_-</c:formatCode>
                <c:ptCount val="7"/>
                <c:pt idx="0">
                  <c:v>20905</c:v>
                </c:pt>
                <c:pt idx="1">
                  <c:v>20311</c:v>
                </c:pt>
                <c:pt idx="2">
                  <c:v>17185</c:v>
                </c:pt>
                <c:pt idx="3">
                  <c:v>15969</c:v>
                </c:pt>
                <c:pt idx="4">
                  <c:v>20277</c:v>
                </c:pt>
                <c:pt idx="5">
                  <c:v>15680</c:v>
                </c:pt>
                <c:pt idx="6">
                  <c:v>11745</c:v>
                </c:pt>
              </c:numCache>
            </c:numRef>
          </c:val>
          <c:extLst>
            <c:ext xmlns:c16="http://schemas.microsoft.com/office/drawing/2014/chart" uri="{C3380CC4-5D6E-409C-BE32-E72D297353CC}">
              <c16:uniqueId val="{00000004-52F9-4B31-85E2-B4A1650900D5}"/>
            </c:ext>
          </c:extLst>
        </c:ser>
        <c:ser>
          <c:idx val="5"/>
          <c:order val="5"/>
          <c:tx>
            <c:strRef>
              <c:f>'Import and export of waste'!$G$12</c:f>
              <c:strCache>
                <c:ptCount val="1"/>
                <c:pt idx="0">
                  <c:v> Municipal waste </c:v>
                </c:pt>
              </c:strCache>
            </c:strRef>
          </c:tx>
          <c:spPr>
            <a:solidFill>
              <a:srgbClr val="005854"/>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waste'!$G$13:$G$19</c:f>
              <c:numCache>
                <c:formatCode>_-* #\ ##0_-;\-* #\ ##0_-;_-* "-"??_-;_-@_-</c:formatCode>
                <c:ptCount val="7"/>
                <c:pt idx="0">
                  <c:v>65267</c:v>
                </c:pt>
                <c:pt idx="1">
                  <c:v>61448</c:v>
                </c:pt>
                <c:pt idx="2">
                  <c:v>59129</c:v>
                </c:pt>
                <c:pt idx="3">
                  <c:v>11502</c:v>
                </c:pt>
                <c:pt idx="4">
                  <c:v>7981</c:v>
                </c:pt>
                <c:pt idx="5">
                  <c:v>7978</c:v>
                </c:pt>
                <c:pt idx="6">
                  <c:v>8399</c:v>
                </c:pt>
              </c:numCache>
            </c:numRef>
          </c:val>
          <c:extLst>
            <c:ext xmlns:c16="http://schemas.microsoft.com/office/drawing/2014/chart" uri="{C3380CC4-5D6E-409C-BE32-E72D297353CC}">
              <c16:uniqueId val="{00000005-52F9-4B31-85E2-B4A1650900D5}"/>
            </c:ext>
          </c:extLst>
        </c:ser>
        <c:ser>
          <c:idx val="6"/>
          <c:order val="6"/>
          <c:tx>
            <c:strRef>
              <c:f>'Import and export of waste'!$H$12</c:f>
              <c:strCache>
                <c:ptCount val="1"/>
                <c:pt idx="0">
                  <c:v> Catalyst waste </c:v>
                </c:pt>
              </c:strCache>
            </c:strRef>
          </c:tx>
          <c:spPr>
            <a:solidFill>
              <a:schemeClr val="tx1">
                <a:lumMod val="75000"/>
                <a:lumOff val="25000"/>
              </a:schemeClr>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waste'!$H$13:$H$19</c:f>
              <c:numCache>
                <c:formatCode>_-* #\ ##0_-;\-* #\ ##0_-;_-* "-"??_-;_-@_-</c:formatCode>
                <c:ptCount val="7"/>
                <c:pt idx="0">
                  <c:v>5242</c:v>
                </c:pt>
                <c:pt idx="1">
                  <c:v>5466</c:v>
                </c:pt>
                <c:pt idx="2">
                  <c:v>5463</c:v>
                </c:pt>
                <c:pt idx="3">
                  <c:v>4607</c:v>
                </c:pt>
                <c:pt idx="4">
                  <c:v>4458</c:v>
                </c:pt>
                <c:pt idx="5">
                  <c:v>3264</c:v>
                </c:pt>
                <c:pt idx="6">
                  <c:v>5140</c:v>
                </c:pt>
              </c:numCache>
            </c:numRef>
          </c:val>
          <c:extLst>
            <c:ext xmlns:c16="http://schemas.microsoft.com/office/drawing/2014/chart" uri="{C3380CC4-5D6E-409C-BE32-E72D297353CC}">
              <c16:uniqueId val="{00000006-52F9-4B31-85E2-B4A1650900D5}"/>
            </c:ext>
          </c:extLst>
        </c:ser>
        <c:ser>
          <c:idx val="7"/>
          <c:order val="7"/>
          <c:tx>
            <c:strRef>
              <c:f>'Import and export of waste'!$I$12</c:f>
              <c:strCache>
                <c:ptCount val="1"/>
                <c:pt idx="0">
                  <c:v>Waste oil</c:v>
                </c:pt>
              </c:strCache>
            </c:strRef>
          </c:tx>
          <c:spPr>
            <a:solidFill>
              <a:schemeClr val="tx1"/>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waste'!$I$13:$I$19</c:f>
              <c:numCache>
                <c:formatCode>_-* #\ ##0_-;\-* #\ ##0_-;_-* "-"??_-;_-@_-</c:formatCode>
                <c:ptCount val="7"/>
                <c:pt idx="0">
                  <c:v>0</c:v>
                </c:pt>
                <c:pt idx="1">
                  <c:v>0</c:v>
                </c:pt>
                <c:pt idx="2">
                  <c:v>2622</c:v>
                </c:pt>
                <c:pt idx="3">
                  <c:v>0</c:v>
                </c:pt>
                <c:pt idx="4">
                  <c:v>0</c:v>
                </c:pt>
                <c:pt idx="5">
                  <c:v>0</c:v>
                </c:pt>
                <c:pt idx="6" formatCode="General">
                  <c:v>4910</c:v>
                </c:pt>
              </c:numCache>
            </c:numRef>
          </c:val>
          <c:extLst>
            <c:ext xmlns:c16="http://schemas.microsoft.com/office/drawing/2014/chart" uri="{C3380CC4-5D6E-409C-BE32-E72D297353CC}">
              <c16:uniqueId val="{00000007-52F9-4B31-85E2-B4A1650900D5}"/>
            </c:ext>
          </c:extLst>
        </c:ser>
        <c:ser>
          <c:idx val="8"/>
          <c:order val="8"/>
          <c:tx>
            <c:strRef>
              <c:f>'Import and export of waste'!$J$12</c:f>
              <c:strCache>
                <c:ptCount val="1"/>
                <c:pt idx="0">
                  <c:v> Waste containing lead </c:v>
                </c:pt>
              </c:strCache>
            </c:strRef>
          </c:tx>
          <c:spPr>
            <a:solidFill>
              <a:schemeClr val="accent3">
                <a:lumMod val="60000"/>
              </a:schemeClr>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waste'!$J$13:$J$19</c:f>
              <c:numCache>
                <c:formatCode>_-* #\ ##0_-;\-* #\ ##0_-;_-* "-"??_-;_-@_-</c:formatCode>
                <c:ptCount val="7"/>
                <c:pt idx="0">
                  <c:v>2604</c:v>
                </c:pt>
                <c:pt idx="1">
                  <c:v>7653</c:v>
                </c:pt>
                <c:pt idx="2">
                  <c:v>5777</c:v>
                </c:pt>
                <c:pt idx="3">
                  <c:v>2074</c:v>
                </c:pt>
                <c:pt idx="4">
                  <c:v>5870</c:v>
                </c:pt>
                <c:pt idx="5">
                  <c:v>5430</c:v>
                </c:pt>
                <c:pt idx="6">
                  <c:v>4881</c:v>
                </c:pt>
              </c:numCache>
            </c:numRef>
          </c:val>
          <c:extLst>
            <c:ext xmlns:c16="http://schemas.microsoft.com/office/drawing/2014/chart" uri="{C3380CC4-5D6E-409C-BE32-E72D297353CC}">
              <c16:uniqueId val="{00000008-52F9-4B31-85E2-B4A1650900D5}"/>
            </c:ext>
          </c:extLst>
        </c:ser>
        <c:ser>
          <c:idx val="9"/>
          <c:order val="9"/>
          <c:tx>
            <c:strRef>
              <c:f>'Import and export of waste'!$K$12</c:f>
              <c:strCache>
                <c:ptCount val="1"/>
                <c:pt idx="0">
                  <c:v> Construction and demolition waste </c:v>
                </c:pt>
              </c:strCache>
            </c:strRef>
          </c:tx>
          <c:spPr>
            <a:solidFill>
              <a:schemeClr val="bg1">
                <a:lumMod val="65000"/>
              </a:schemeClr>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waste'!$K$13:$K$19</c:f>
              <c:numCache>
                <c:formatCode>_-* #\ ##0_-;\-* #\ ##0_-;_-* "-"??_-;_-@_-</c:formatCode>
                <c:ptCount val="7"/>
                <c:pt idx="0">
                  <c:v>31601</c:v>
                </c:pt>
                <c:pt idx="1">
                  <c:v>33230</c:v>
                </c:pt>
                <c:pt idx="2">
                  <c:v>30866</c:v>
                </c:pt>
                <c:pt idx="3">
                  <c:v>22132</c:v>
                </c:pt>
                <c:pt idx="4">
                  <c:v>5742</c:v>
                </c:pt>
                <c:pt idx="5">
                  <c:v>7708</c:v>
                </c:pt>
                <c:pt idx="6">
                  <c:v>1951</c:v>
                </c:pt>
              </c:numCache>
            </c:numRef>
          </c:val>
          <c:extLst>
            <c:ext xmlns:c16="http://schemas.microsoft.com/office/drawing/2014/chart" uri="{C3380CC4-5D6E-409C-BE32-E72D297353CC}">
              <c16:uniqueId val="{00000009-52F9-4B31-85E2-B4A1650900D5}"/>
            </c:ext>
          </c:extLst>
        </c:ser>
        <c:ser>
          <c:idx val="10"/>
          <c:order val="10"/>
          <c:tx>
            <c:strRef>
              <c:f>'Import and export of waste'!$L$12</c:f>
              <c:strCache>
                <c:ptCount val="1"/>
                <c:pt idx="0">
                  <c:v> Waste-derived fuels </c:v>
                </c:pt>
              </c:strCache>
            </c:strRef>
          </c:tx>
          <c:spPr>
            <a:solidFill>
              <a:srgbClr val="F28E77"/>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waste'!$L$13:$L$19</c:f>
              <c:numCache>
                <c:formatCode>_-* #\ ##0_-;\-* #\ ##0_-;_-* "-"??_-;_-@_-</c:formatCode>
                <c:ptCount val="7"/>
                <c:pt idx="0">
                  <c:v>5819</c:v>
                </c:pt>
                <c:pt idx="1">
                  <c:v>4865</c:v>
                </c:pt>
                <c:pt idx="2">
                  <c:v>22819</c:v>
                </c:pt>
                <c:pt idx="3">
                  <c:v>17663</c:v>
                </c:pt>
                <c:pt idx="4">
                  <c:v>4409</c:v>
                </c:pt>
                <c:pt idx="5">
                  <c:v>0</c:v>
                </c:pt>
                <c:pt idx="6">
                  <c:v>0</c:v>
                </c:pt>
              </c:numCache>
            </c:numRef>
          </c:val>
          <c:extLst>
            <c:ext xmlns:c16="http://schemas.microsoft.com/office/drawing/2014/chart" uri="{C3380CC4-5D6E-409C-BE32-E72D297353CC}">
              <c16:uniqueId val="{0000000A-52F9-4B31-85E2-B4A1650900D5}"/>
            </c:ext>
          </c:extLst>
        </c:ser>
        <c:ser>
          <c:idx val="11"/>
          <c:order val="11"/>
          <c:tx>
            <c:strRef>
              <c:f>'Import and export of waste'!$M$12</c:f>
              <c:strCache>
                <c:ptCount val="1"/>
                <c:pt idx="0">
                  <c:v> Municipal waste of commercial origin </c:v>
                </c:pt>
              </c:strCache>
            </c:strRef>
          </c:tx>
          <c:spPr>
            <a:solidFill>
              <a:srgbClr val="0070C0"/>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waste'!$M$13:$M$19</c:f>
              <c:numCache>
                <c:formatCode>_-* #\ ##0_-;\-* #\ ##0_-;_-* "-"??_-;_-@_-</c:formatCode>
                <c:ptCount val="7"/>
                <c:pt idx="0">
                  <c:v>46669</c:v>
                </c:pt>
                <c:pt idx="1">
                  <c:v>61017</c:v>
                </c:pt>
                <c:pt idx="2">
                  <c:v>43487</c:v>
                </c:pt>
                <c:pt idx="3">
                  <c:v>17065</c:v>
                </c:pt>
                <c:pt idx="4">
                  <c:v>1999</c:v>
                </c:pt>
                <c:pt idx="5">
                  <c:v>0</c:v>
                </c:pt>
                <c:pt idx="6">
                  <c:v>0</c:v>
                </c:pt>
              </c:numCache>
            </c:numRef>
          </c:val>
          <c:extLst>
            <c:ext xmlns:c16="http://schemas.microsoft.com/office/drawing/2014/chart" uri="{C3380CC4-5D6E-409C-BE32-E72D297353CC}">
              <c16:uniqueId val="{0000000B-52F9-4B31-85E2-B4A1650900D5}"/>
            </c:ext>
          </c:extLst>
        </c:ser>
        <c:ser>
          <c:idx val="12"/>
          <c:order val="12"/>
          <c:tx>
            <c:strRef>
              <c:f>'Import and export of waste'!$N$12</c:f>
              <c:strCache>
                <c:ptCount val="1"/>
                <c:pt idx="0">
                  <c:v> Other </c:v>
                </c:pt>
              </c:strCache>
            </c:strRef>
          </c:tx>
          <c:spPr>
            <a:solidFill>
              <a:srgbClr val="00B0F0"/>
            </a:solidFill>
            <a:ln>
              <a:noFill/>
            </a:ln>
            <a:effectLst/>
          </c:spPr>
          <c:invertIfNegative val="0"/>
          <c:cat>
            <c:numRef>
              <c:f>'Import and export of waste'!$A$13:$A$19</c:f>
              <c:numCache>
                <c:formatCode>General</c:formatCode>
                <c:ptCount val="7"/>
                <c:pt idx="0">
                  <c:v>2018</c:v>
                </c:pt>
                <c:pt idx="1">
                  <c:v>2019</c:v>
                </c:pt>
                <c:pt idx="2">
                  <c:v>2020</c:v>
                </c:pt>
                <c:pt idx="3">
                  <c:v>2021</c:v>
                </c:pt>
                <c:pt idx="4">
                  <c:v>2022</c:v>
                </c:pt>
                <c:pt idx="5">
                  <c:v>2023</c:v>
                </c:pt>
                <c:pt idx="6">
                  <c:v>2024</c:v>
                </c:pt>
              </c:numCache>
            </c:numRef>
          </c:cat>
          <c:val>
            <c:numRef>
              <c:f>'Import and export of waste'!$N$13:$N$19</c:f>
              <c:numCache>
                <c:formatCode>_-* #\ ##0_-;\-* #\ ##0_-;_-* "-"??_-;_-@_-</c:formatCode>
                <c:ptCount val="7"/>
                <c:pt idx="0">
                  <c:v>32184</c:v>
                </c:pt>
                <c:pt idx="1">
                  <c:v>20373</c:v>
                </c:pt>
                <c:pt idx="2">
                  <c:v>30786</c:v>
                </c:pt>
                <c:pt idx="3">
                  <c:v>33761</c:v>
                </c:pt>
                <c:pt idx="4">
                  <c:v>26886</c:v>
                </c:pt>
                <c:pt idx="5">
                  <c:v>22086</c:v>
                </c:pt>
                <c:pt idx="6">
                  <c:v>22269</c:v>
                </c:pt>
              </c:numCache>
            </c:numRef>
          </c:val>
          <c:extLst>
            <c:ext xmlns:c16="http://schemas.microsoft.com/office/drawing/2014/chart" uri="{C3380CC4-5D6E-409C-BE32-E72D297353CC}">
              <c16:uniqueId val="{0000000C-52F9-4B31-85E2-B4A1650900D5}"/>
            </c:ext>
          </c:extLst>
        </c:ser>
        <c:dLbls>
          <c:showLegendKey val="0"/>
          <c:showVal val="0"/>
          <c:showCatName val="0"/>
          <c:showSerName val="0"/>
          <c:showPercent val="0"/>
          <c:showBubbleSize val="0"/>
        </c:dLbls>
        <c:gapWidth val="150"/>
        <c:overlap val="100"/>
        <c:axId val="1155224016"/>
        <c:axId val="1155240336"/>
      </c:barChart>
      <c:catAx>
        <c:axId val="11552240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55240336"/>
        <c:crosses val="autoZero"/>
        <c:auto val="1"/>
        <c:lblAlgn val="ctr"/>
        <c:lblOffset val="100"/>
        <c:noMultiLvlLbl val="0"/>
      </c:catAx>
      <c:valAx>
        <c:axId val="1155240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4626855926815283E-2"/>
              <c:y val="0.1048848988998090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155224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 rates of packaging</a:t>
            </a:r>
            <a:r>
              <a:rPr lang="fi-FI" baseline="0"/>
              <a:t> waste in 2020-2023</a:t>
            </a:r>
          </a:p>
          <a:p>
            <a:pPr>
              <a:defRPr/>
            </a:pPr>
            <a:r>
              <a:rPr lang="fi-FI" baseline="0"/>
              <a:t>and recycling targets for 2025 and 2030</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'Recycling rates of packaging wa'!$A$3</c:f>
              <c:strCache>
                <c:ptCount val="1"/>
                <c:pt idx="0">
                  <c:v>2020</c:v>
                </c:pt>
              </c:strCache>
            </c:strRef>
          </c:tx>
          <c:spPr>
            <a:solidFill>
              <a:srgbClr val="64C1CB"/>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wa'!$B$3:$F$3</c:f>
              <c:numCache>
                <c:formatCode>0</c:formatCode>
                <c:ptCount val="5"/>
                <c:pt idx="0">
                  <c:v>90.871143187632569</c:v>
                </c:pt>
                <c:pt idx="1">
                  <c:v>26.223633794569551</c:v>
                </c:pt>
                <c:pt idx="2">
                  <c:v>98.198608311114</c:v>
                </c:pt>
                <c:pt idx="3">
                  <c:v>81.82693366530853</c:v>
                </c:pt>
                <c:pt idx="4">
                  <c:v>25.904449653692808</c:v>
                </c:pt>
              </c:numCache>
            </c:numRef>
          </c:val>
          <c:extLst>
            <c:ext xmlns:c16="http://schemas.microsoft.com/office/drawing/2014/chart" uri="{C3380CC4-5D6E-409C-BE32-E72D297353CC}">
              <c16:uniqueId val="{00000000-061C-4DBD-B293-96341446C7BE}"/>
            </c:ext>
          </c:extLst>
        </c:ser>
        <c:ser>
          <c:idx val="1"/>
          <c:order val="1"/>
          <c:tx>
            <c:strRef>
              <c:f>'Recycling rates of packaging wa'!$A$4</c:f>
              <c:strCache>
                <c:ptCount val="1"/>
                <c:pt idx="0">
                  <c:v>2021</c:v>
                </c:pt>
              </c:strCache>
            </c:strRef>
          </c:tx>
          <c:spPr>
            <a:solidFill>
              <a:srgbClr val="006085"/>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wa'!$B$4:$F$4</c:f>
              <c:numCache>
                <c:formatCode>0</c:formatCode>
                <c:ptCount val="5"/>
                <c:pt idx="0">
                  <c:v>92.938389246726743</c:v>
                </c:pt>
                <c:pt idx="1">
                  <c:v>29.203310447923137</c:v>
                </c:pt>
                <c:pt idx="2">
                  <c:v>99.213810528337333</c:v>
                </c:pt>
                <c:pt idx="3">
                  <c:v>76.164546216988711</c:v>
                </c:pt>
                <c:pt idx="4">
                  <c:v>4.2509390810402143</c:v>
                </c:pt>
              </c:numCache>
            </c:numRef>
          </c:val>
          <c:extLst>
            <c:ext xmlns:c16="http://schemas.microsoft.com/office/drawing/2014/chart" uri="{C3380CC4-5D6E-409C-BE32-E72D297353CC}">
              <c16:uniqueId val="{00000001-061C-4DBD-B293-96341446C7BE}"/>
            </c:ext>
          </c:extLst>
        </c:ser>
        <c:ser>
          <c:idx val="2"/>
          <c:order val="2"/>
          <c:tx>
            <c:strRef>
              <c:f>'Recycling rates of packaging wa'!$A$5</c:f>
              <c:strCache>
                <c:ptCount val="1"/>
                <c:pt idx="0">
                  <c:v>2022</c:v>
                </c:pt>
              </c:strCache>
            </c:strRef>
          </c:tx>
          <c:spPr>
            <a:solidFill>
              <a:srgbClr val="E4E3DE"/>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wa'!$B$5:$F$5</c:f>
              <c:numCache>
                <c:formatCode>General</c:formatCode>
                <c:ptCount val="5"/>
                <c:pt idx="0">
                  <c:v>94</c:v>
                </c:pt>
                <c:pt idx="1">
                  <c:v>31</c:v>
                </c:pt>
                <c:pt idx="2">
                  <c:v>99</c:v>
                </c:pt>
                <c:pt idx="3">
                  <c:v>76</c:v>
                </c:pt>
                <c:pt idx="4">
                  <c:v>20</c:v>
                </c:pt>
              </c:numCache>
            </c:numRef>
          </c:val>
          <c:extLst>
            <c:ext xmlns:c16="http://schemas.microsoft.com/office/drawing/2014/chart" uri="{C3380CC4-5D6E-409C-BE32-E72D297353CC}">
              <c16:uniqueId val="{00000002-061C-4DBD-B293-96341446C7BE}"/>
            </c:ext>
          </c:extLst>
        </c:ser>
        <c:ser>
          <c:idx val="3"/>
          <c:order val="3"/>
          <c:tx>
            <c:strRef>
              <c:f>'Recycling rates of packaging wa'!$A$6</c:f>
              <c:strCache>
                <c:ptCount val="1"/>
                <c:pt idx="0">
                  <c:v>2023</c:v>
                </c:pt>
              </c:strCache>
            </c:strRef>
          </c:tx>
          <c:spPr>
            <a:solidFill>
              <a:srgbClr val="F28E77"/>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wa'!$B$6:$F$6</c:f>
              <c:numCache>
                <c:formatCode>General</c:formatCode>
                <c:ptCount val="5"/>
                <c:pt idx="0">
                  <c:v>92</c:v>
                </c:pt>
                <c:pt idx="1">
                  <c:v>29</c:v>
                </c:pt>
                <c:pt idx="2">
                  <c:v>96</c:v>
                </c:pt>
                <c:pt idx="3">
                  <c:v>80</c:v>
                </c:pt>
                <c:pt idx="4">
                  <c:v>23</c:v>
                </c:pt>
              </c:numCache>
            </c:numRef>
          </c:val>
          <c:extLst>
            <c:ext xmlns:c16="http://schemas.microsoft.com/office/drawing/2014/chart" uri="{C3380CC4-5D6E-409C-BE32-E72D297353CC}">
              <c16:uniqueId val="{00000003-061C-4DBD-B293-96341446C7BE}"/>
            </c:ext>
          </c:extLst>
        </c:ser>
        <c:ser>
          <c:idx val="4"/>
          <c:order val="4"/>
          <c:tx>
            <c:strRef>
              <c:f>'Recycling rates of packaging wa'!$A$7</c:f>
              <c:strCache>
                <c:ptCount val="1"/>
              </c:strCache>
              <c:extLst xmlns:c15="http://schemas.microsoft.com/office/drawing/2012/chart"/>
            </c:strRef>
          </c:tx>
          <c:spPr>
            <a:solidFill>
              <a:schemeClr val="accent5"/>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extLst xmlns:c15="http://schemas.microsoft.com/office/drawing/2012/chart"/>
            </c:strRef>
          </c:cat>
          <c:val>
            <c:numRef>
              <c:f>'Recycling rates of packaging wa'!$B$7:$F$7</c:f>
              <c:numCache>
                <c:formatCode>General</c:formatCode>
                <c:ptCount val="5"/>
              </c:numCache>
              <c:extLst xmlns:c15="http://schemas.microsoft.com/office/drawing/2012/chart"/>
            </c:numRef>
          </c:val>
          <c:extLst xmlns:c15="http://schemas.microsoft.com/office/drawing/2012/chart">
            <c:ext xmlns:c16="http://schemas.microsoft.com/office/drawing/2014/chart" uri="{C3380CC4-5D6E-409C-BE32-E72D297353CC}">
              <c16:uniqueId val="{00000004-061C-4DBD-B293-96341446C7BE}"/>
            </c:ext>
          </c:extLst>
        </c:ser>
        <c:ser>
          <c:idx val="5"/>
          <c:order val="5"/>
          <c:tx>
            <c:strRef>
              <c:f>'Recycling rates of packaging wa'!$A$8</c:f>
              <c:strCache>
                <c:ptCount val="1"/>
                <c:pt idx="0">
                  <c:v>2025 target</c:v>
                </c:pt>
              </c:strCache>
            </c:strRef>
          </c:tx>
          <c:spPr>
            <a:solidFill>
              <a:srgbClr val="84C497"/>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wa'!$B$8:$F$8</c:f>
              <c:numCache>
                <c:formatCode>General</c:formatCode>
                <c:ptCount val="5"/>
                <c:pt idx="0">
                  <c:v>70</c:v>
                </c:pt>
                <c:pt idx="1">
                  <c:v>50</c:v>
                </c:pt>
                <c:pt idx="2">
                  <c:v>75</c:v>
                </c:pt>
                <c:pt idx="3">
                  <c:v>70</c:v>
                </c:pt>
                <c:pt idx="4">
                  <c:v>25</c:v>
                </c:pt>
              </c:numCache>
            </c:numRef>
          </c:val>
          <c:extLst>
            <c:ext xmlns:c16="http://schemas.microsoft.com/office/drawing/2014/chart" uri="{C3380CC4-5D6E-409C-BE32-E72D297353CC}">
              <c16:uniqueId val="{00000005-061C-4DBD-B293-96341446C7BE}"/>
            </c:ext>
          </c:extLst>
        </c:ser>
        <c:ser>
          <c:idx val="6"/>
          <c:order val="6"/>
          <c:tx>
            <c:strRef>
              <c:f>'Recycling rates of packaging wa'!$A$9</c:f>
              <c:strCache>
                <c:ptCount val="1"/>
                <c:pt idx="0">
                  <c:v>2030 target</c:v>
                </c:pt>
              </c:strCache>
            </c:strRef>
          </c:tx>
          <c:spPr>
            <a:solidFill>
              <a:srgbClr val="005854"/>
            </a:solidFill>
            <a:ln>
              <a:noFill/>
            </a:ln>
            <a:effectLst/>
          </c:spPr>
          <c:invertIfNegative val="0"/>
          <c:cat>
            <c:strRef>
              <c:f>'Recycling rates of packaging wa'!$B$2:$F$2</c:f>
              <c:strCache>
                <c:ptCount val="5"/>
                <c:pt idx="0">
                  <c:v>Glass</c:v>
                </c:pt>
                <c:pt idx="1">
                  <c:v>Plastic</c:v>
                </c:pt>
                <c:pt idx="2">
                  <c:v>Paper and cardboard</c:v>
                </c:pt>
                <c:pt idx="3">
                  <c:v>Metal**</c:v>
                </c:pt>
                <c:pt idx="4">
                  <c:v>Wood</c:v>
                </c:pt>
              </c:strCache>
            </c:strRef>
          </c:cat>
          <c:val>
            <c:numRef>
              <c:f>'Recycling rates of packaging wa'!$B$9:$F$9</c:f>
              <c:numCache>
                <c:formatCode>General</c:formatCode>
                <c:ptCount val="5"/>
                <c:pt idx="0">
                  <c:v>75</c:v>
                </c:pt>
                <c:pt idx="1">
                  <c:v>55</c:v>
                </c:pt>
                <c:pt idx="2">
                  <c:v>85</c:v>
                </c:pt>
                <c:pt idx="3">
                  <c:v>80</c:v>
                </c:pt>
                <c:pt idx="4">
                  <c:v>30</c:v>
                </c:pt>
              </c:numCache>
            </c:numRef>
          </c:val>
          <c:extLst>
            <c:ext xmlns:c16="http://schemas.microsoft.com/office/drawing/2014/chart" uri="{C3380CC4-5D6E-409C-BE32-E72D297353CC}">
              <c16:uniqueId val="{00000006-061C-4DBD-B293-96341446C7BE}"/>
            </c:ext>
          </c:extLst>
        </c:ser>
        <c:dLbls>
          <c:showLegendKey val="0"/>
          <c:showVal val="0"/>
          <c:showCatName val="0"/>
          <c:showSerName val="0"/>
          <c:showPercent val="0"/>
          <c:showBubbleSize val="0"/>
        </c:dLbls>
        <c:gapWidth val="400"/>
        <c:overlap val="-14"/>
        <c:axId val="2094320528"/>
        <c:axId val="2094321008"/>
        <c:extLst/>
      </c:barChart>
      <c:catAx>
        <c:axId val="209432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1008"/>
        <c:crosses val="autoZero"/>
        <c:auto val="1"/>
        <c:lblAlgn val="ctr"/>
        <c:lblOffset val="100"/>
        <c:noMultiLvlLbl val="0"/>
      </c:catAx>
      <c:valAx>
        <c:axId val="2094321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 rate</a:t>
                </a:r>
                <a:r>
                  <a:rPr lang="fi-FI" baseline="0"/>
                  <a:t> (%)</a:t>
                </a:r>
                <a:endParaRPr lang="fi-FI"/>
              </a:p>
            </c:rich>
          </c:tx>
          <c:layout>
            <c:manualLayout>
              <c:xMode val="edge"/>
              <c:yMode val="edge"/>
              <c:x val="0.10059865821334601"/>
              <c:y val="0.127318860983424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94320528"/>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238124</xdr:colOff>
      <xdr:row>3</xdr:row>
      <xdr:rowOff>180974</xdr:rowOff>
    </xdr:from>
    <xdr:to>
      <xdr:col>6</xdr:col>
      <xdr:colOff>495300</xdr:colOff>
      <xdr:row>10</xdr:row>
      <xdr:rowOff>66675</xdr:rowOff>
    </xdr:to>
    <xdr:sp macro="" textlink="">
      <xdr:nvSpPr>
        <xdr:cNvPr id="2" name="Tekstiruutu 1">
          <a:extLst>
            <a:ext uri="{FF2B5EF4-FFF2-40B4-BE49-F238E27FC236}">
              <a16:creationId xmlns:a16="http://schemas.microsoft.com/office/drawing/2014/main" id="{49D7E664-8277-A74A-C970-6519DDEB7A8D}"/>
            </a:ext>
          </a:extLst>
        </xdr:cNvPr>
        <xdr:cNvSpPr txBox="1"/>
      </xdr:nvSpPr>
      <xdr:spPr>
        <a:xfrm>
          <a:off x="847724" y="752474"/>
          <a:ext cx="3305176" cy="1219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General development of waste management</a:t>
          </a:r>
        </a:p>
        <a:p>
          <a:r>
            <a:rPr lang="fi-FI" sz="1100"/>
            <a:t>The indicators on general development of waste management describe e.g. the development of waste generation and recycling. In addition, they describe the employment and increment value in the waste industry.</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530225</xdr:colOff>
      <xdr:row>3</xdr:row>
      <xdr:rowOff>53975</xdr:rowOff>
    </xdr:from>
    <xdr:to>
      <xdr:col>10</xdr:col>
      <xdr:colOff>85725</xdr:colOff>
      <xdr:row>12</xdr:row>
      <xdr:rowOff>95250</xdr:rowOff>
    </xdr:to>
    <xdr:sp macro="" textlink="">
      <xdr:nvSpPr>
        <xdr:cNvPr id="3" name="Tekstiruutu 2">
          <a:extLst>
            <a:ext uri="{FF2B5EF4-FFF2-40B4-BE49-F238E27FC236}">
              <a16:creationId xmlns:a16="http://schemas.microsoft.com/office/drawing/2014/main" id="{165929D9-7844-BC2B-B6F1-ABB740D2F4C4}"/>
            </a:ext>
          </a:extLst>
        </xdr:cNvPr>
        <xdr:cNvSpPr txBox="1"/>
      </xdr:nvSpPr>
      <xdr:spPr>
        <a:xfrm>
          <a:off x="3340100" y="701675"/>
          <a:ext cx="4432300" cy="175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Employment in waste management and material recycling has varied between 2012 and 2022. It increased especially in 2022 being almost 8500 person</a:t>
          </a:r>
          <a:r>
            <a:rPr lang="fi-FI" sz="1100" baseline="0"/>
            <a:t>-years. In 2023 the employment of waste management and material recycling sector dropped to 6300 person-years. Employment of the whole environmental goods and services sector increased in 2023 and was 145 000 person-years.</a:t>
          </a:r>
          <a:r>
            <a:rPr lang="fi-FI" sz="1100"/>
            <a:t> </a:t>
          </a:r>
        </a:p>
        <a:p>
          <a:endParaRPr lang="fi-FI" sz="1100"/>
        </a:p>
        <a:p>
          <a:r>
            <a:rPr lang="fi-FI" sz="1100"/>
            <a:t>The category of waste management and recycling covers waste collection, material recycling and waste treatment and final disposal.</a:t>
          </a:r>
        </a:p>
        <a:p>
          <a:r>
            <a:rPr lang="fi-FI" sz="1100"/>
            <a:t> </a:t>
          </a:r>
        </a:p>
      </xdr:txBody>
    </xdr:sp>
    <xdr:clientData/>
  </xdr:twoCellAnchor>
  <xdr:twoCellAnchor>
    <xdr:from>
      <xdr:col>3</xdr:col>
      <xdr:colOff>465136</xdr:colOff>
      <xdr:row>22</xdr:row>
      <xdr:rowOff>115886</xdr:rowOff>
    </xdr:from>
    <xdr:to>
      <xdr:col>14</xdr:col>
      <xdr:colOff>336549</xdr:colOff>
      <xdr:row>42</xdr:row>
      <xdr:rowOff>104774</xdr:rowOff>
    </xdr:to>
    <xdr:graphicFrame macro="">
      <xdr:nvGraphicFramePr>
        <xdr:cNvPr id="4" name="Kaavio 3">
          <a:extLst>
            <a:ext uri="{FF2B5EF4-FFF2-40B4-BE49-F238E27FC236}">
              <a16:creationId xmlns:a16="http://schemas.microsoft.com/office/drawing/2014/main" id="{B3FE254F-2866-54A7-810D-F65C1077C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371473</xdr:colOff>
      <xdr:row>1</xdr:row>
      <xdr:rowOff>190499</xdr:rowOff>
    </xdr:from>
    <xdr:to>
      <xdr:col>26</xdr:col>
      <xdr:colOff>123824</xdr:colOff>
      <xdr:row>17</xdr:row>
      <xdr:rowOff>152400</xdr:rowOff>
    </xdr:to>
    <xdr:sp macro="" textlink="">
      <xdr:nvSpPr>
        <xdr:cNvPr id="3" name="Tekstiruutu 2">
          <a:extLst>
            <a:ext uri="{FF2B5EF4-FFF2-40B4-BE49-F238E27FC236}">
              <a16:creationId xmlns:a16="http://schemas.microsoft.com/office/drawing/2014/main" id="{6B0783C7-BFDE-D1C2-070A-45E985D30966}"/>
            </a:ext>
          </a:extLst>
        </xdr:cNvPr>
        <xdr:cNvSpPr txBox="1"/>
      </xdr:nvSpPr>
      <xdr:spPr>
        <a:xfrm>
          <a:off x="14096998" y="447674"/>
          <a:ext cx="9048751" cy="3400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Total waste generation has varied between 2017 and 2023. In 2023 total waste generation returned</a:t>
          </a:r>
          <a:r>
            <a:rPr lang="fi-FI" sz="1100" baseline="0"/>
            <a:t> to the level of 2021. A total of 122 million tons of </a:t>
          </a:r>
          <a:r>
            <a:rPr lang="fi-FI" sz="1100"/>
            <a:t>waste was generated, which was more than 7 percent more than in the previous year. The increase was mainly due to increase in the amont of waste from mining and quarrying. Also the amount of construction waste increased by 18 percent.</a:t>
          </a:r>
        </a:p>
        <a:p>
          <a:r>
            <a:rPr lang="fi-FI" sz="1100"/>
            <a:t> </a:t>
          </a:r>
        </a:p>
        <a:p>
          <a:r>
            <a:rPr lang="fi-FI" sz="1100"/>
            <a:t>Mining and quarrying is the industry that produces the most waste, in addition to which waste is generated especially in construction. These operations mainly generate mineral waste, which is mostly different earth and stone materials. A smaller part of mineral waste is ash, brick and concrete. Ash is also produced in energy production.</a:t>
          </a:r>
        </a:p>
        <a:p>
          <a:r>
            <a:rPr lang="fi-FI" sz="1100"/>
            <a:t> </a:t>
          </a:r>
        </a:p>
        <a:p>
          <a:r>
            <a:rPr lang="fi-FI" sz="1100"/>
            <a:t>Waste generation in energy</a:t>
          </a:r>
          <a:r>
            <a:rPr lang="fi-FI" sz="1100" baseline="0"/>
            <a:t> production increased strongly to 1.8 million tonnes, wchich was 83 percent more than in the previous year. Approximately 54,00 tonnes less waste was utilized as energy than in the previous year.</a:t>
          </a:r>
        </a:p>
        <a:p>
          <a:r>
            <a:rPr lang="fi-FI" sz="1100"/>
            <a:t> </a:t>
          </a:r>
        </a:p>
        <a:p>
          <a:r>
            <a:rPr lang="fi-FI" sz="1100"/>
            <a:t>The share of households of all generated waste is small; in 2023, their share was only 1.3 percent.</a:t>
          </a:r>
        </a:p>
        <a:p>
          <a:endParaRPr lang="fi-FI" sz="1100"/>
        </a:p>
        <a:p>
          <a:r>
            <a:rPr lang="fi-FI" sz="1100"/>
            <a:t>Relative to population, Finland's waste generation in 2022 was, as in previous years, the highest in the EU, at approximately 20 tonnes per person, while the EU average in the same year was just under 5 tonnes per person.</a:t>
          </a:r>
        </a:p>
        <a:p>
          <a:r>
            <a:rPr lang="fi-FI" sz="1100"/>
            <a:t> </a:t>
          </a:r>
        </a:p>
        <a:p>
          <a:r>
            <a:rPr lang="fi-FI" sz="1100"/>
            <a:t>Since the uneven distribution of primary production causes challenges in the comparability of countries, the EU reports waste generation excluding major mineral waste. Without this waste, </a:t>
          </a:r>
          <a:r>
            <a:rPr lang="fi-FI"/>
            <a:t>Finland generated 1,800 kilograms of waste per person, compared to the EU average of 1,774 kilograms. The amount of waste in Finland, excluding the largest mineral waste items, has decreased throughout the period under review.</a:t>
          </a:r>
          <a:endParaRPr lang="fi-FI" sz="1100"/>
        </a:p>
      </xdr:txBody>
    </xdr:sp>
    <xdr:clientData/>
  </xdr:twoCellAnchor>
  <xdr:twoCellAnchor>
    <xdr:from>
      <xdr:col>5</xdr:col>
      <xdr:colOff>142874</xdr:colOff>
      <xdr:row>11</xdr:row>
      <xdr:rowOff>123825</xdr:rowOff>
    </xdr:from>
    <xdr:to>
      <xdr:col>11</xdr:col>
      <xdr:colOff>333375</xdr:colOff>
      <xdr:row>37</xdr:row>
      <xdr:rowOff>47625</xdr:rowOff>
    </xdr:to>
    <xdr:graphicFrame macro="">
      <xdr:nvGraphicFramePr>
        <xdr:cNvPr id="4" name="Kaavio 3">
          <a:extLst>
            <a:ext uri="{FF2B5EF4-FFF2-40B4-BE49-F238E27FC236}">
              <a16:creationId xmlns:a16="http://schemas.microsoft.com/office/drawing/2014/main" id="{FF14CF8A-FF40-F935-A37D-262079C78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223836</xdr:colOff>
      <xdr:row>17</xdr:row>
      <xdr:rowOff>123824</xdr:rowOff>
    </xdr:from>
    <xdr:to>
      <xdr:col>8</xdr:col>
      <xdr:colOff>542925</xdr:colOff>
      <xdr:row>42</xdr:row>
      <xdr:rowOff>161925</xdr:rowOff>
    </xdr:to>
    <xdr:graphicFrame macro="">
      <xdr:nvGraphicFramePr>
        <xdr:cNvPr id="3" name="Kaavio 2">
          <a:extLst>
            <a:ext uri="{FF2B5EF4-FFF2-40B4-BE49-F238E27FC236}">
              <a16:creationId xmlns:a16="http://schemas.microsoft.com/office/drawing/2014/main" id="{5602294D-07ED-3B6E-62B9-EE47A39B29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219073</xdr:colOff>
      <xdr:row>1</xdr:row>
      <xdr:rowOff>0</xdr:rowOff>
    </xdr:from>
    <xdr:to>
      <xdr:col>19</xdr:col>
      <xdr:colOff>200025</xdr:colOff>
      <xdr:row>15</xdr:row>
      <xdr:rowOff>66675</xdr:rowOff>
    </xdr:to>
    <xdr:sp macro="" textlink="">
      <xdr:nvSpPr>
        <xdr:cNvPr id="4" name="Tekstiruutu 3">
          <a:extLst>
            <a:ext uri="{FF2B5EF4-FFF2-40B4-BE49-F238E27FC236}">
              <a16:creationId xmlns:a16="http://schemas.microsoft.com/office/drawing/2014/main" id="{6460E563-FC78-BDF3-0F4F-22128B91935D}"/>
            </a:ext>
          </a:extLst>
        </xdr:cNvPr>
        <xdr:cNvSpPr txBox="1"/>
      </xdr:nvSpPr>
      <xdr:spPr>
        <a:xfrm>
          <a:off x="8543923" y="257175"/>
          <a:ext cx="6076952"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Waste generation volumes have varied between 2017 and 2023, in accordance to waste generation.</a:t>
          </a:r>
        </a:p>
        <a:p>
          <a:r>
            <a:rPr lang="fi-FI" sz="1100"/>
            <a:t> </a:t>
          </a:r>
        </a:p>
        <a:p>
          <a:r>
            <a:rPr lang="fi-FI" sz="1100"/>
            <a:t>The majority of all generated waste is treated by landfilling. In 2023, waste treatment increased by 10 percent from the previous year.</a:t>
          </a:r>
        </a:p>
        <a:p>
          <a:r>
            <a:rPr lang="fi-FI" sz="1100"/>
            <a:t> </a:t>
          </a:r>
        </a:p>
        <a:p>
          <a:r>
            <a:rPr lang="fi-FI" sz="1100"/>
            <a:t>Most of the treated waste is mineral waste that is heaped in mining areas. Majority</a:t>
          </a:r>
          <a:r>
            <a:rPr lang="fi-FI" sz="1100" baseline="0"/>
            <a:t> of mineral waste is generated by mining and quarrying, of which the amount of waste increased by 7 percent. </a:t>
          </a:r>
          <a:r>
            <a:rPr lang="fi-FI" sz="1100"/>
            <a:t>Mineral waste</a:t>
          </a:r>
          <a:r>
            <a:rPr lang="fi-FI" sz="1100" baseline="0"/>
            <a:t> from construction increased by 16 percent. </a:t>
          </a:r>
          <a:r>
            <a:rPr lang="fi-FI"/>
            <a:t>Due to the large amount of mineral waste, final disposal accounted for approximately 85 percent of all waste treatment.</a:t>
          </a:r>
        </a:p>
        <a:p>
          <a:endParaRPr lang="fi-FI" sz="1100"/>
        </a:p>
        <a:p>
          <a:r>
            <a:rPr lang="fi-FI" sz="1100"/>
            <a:t>Only the kind of waste is placed in landfills of which the utilization is not technically or economically possible or profitable. Landfilling of municipal waste has almost completely stopped.</a:t>
          </a:r>
        </a:p>
        <a:p>
          <a:r>
            <a:rPr lang="fi-FI" sz="1100"/>
            <a:t> </a:t>
          </a:r>
        </a:p>
        <a:p>
          <a:r>
            <a:rPr lang="fi-FI" sz="1100"/>
            <a:t>Most of the waste generated in manufacturing is utilized either as energy or as material.</a:t>
          </a:r>
        </a:p>
        <a:p>
          <a:endParaRPr lang="fi-FI" sz="1100"/>
        </a:p>
        <a:p>
          <a:r>
            <a:rPr lang="fi-FI"/>
            <a:t>The total amount of material recovery and its share of all waste treatment decreased compared to the previous year. The total amount of energy recovery remained at the previous year's level.</a:t>
          </a:r>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366711</xdr:colOff>
      <xdr:row>12</xdr:row>
      <xdr:rowOff>114301</xdr:rowOff>
    </xdr:from>
    <xdr:to>
      <xdr:col>22</xdr:col>
      <xdr:colOff>314325</xdr:colOff>
      <xdr:row>36</xdr:row>
      <xdr:rowOff>9525</xdr:rowOff>
    </xdr:to>
    <xdr:graphicFrame macro="">
      <xdr:nvGraphicFramePr>
        <xdr:cNvPr id="3" name="Kaavio 2">
          <a:extLst>
            <a:ext uri="{FF2B5EF4-FFF2-40B4-BE49-F238E27FC236}">
              <a16:creationId xmlns:a16="http://schemas.microsoft.com/office/drawing/2014/main" id="{95210781-095F-F53D-CA95-0BBFE81126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18</xdr:col>
      <xdr:colOff>137106</xdr:colOff>
      <xdr:row>4</xdr:row>
      <xdr:rowOff>45484</xdr:rowOff>
    </xdr:from>
    <xdr:ext cx="3329994" cy="1611865"/>
    <xdr:sp macro="" textlink="">
      <xdr:nvSpPr>
        <xdr:cNvPr id="4" name="Tekstiruutu 3">
          <a:extLst>
            <a:ext uri="{FF2B5EF4-FFF2-40B4-BE49-F238E27FC236}">
              <a16:creationId xmlns:a16="http://schemas.microsoft.com/office/drawing/2014/main" id="{9E24E649-8458-19FD-3B1E-13FF5FA214DA}"/>
            </a:ext>
          </a:extLst>
        </xdr:cNvPr>
        <xdr:cNvSpPr txBox="1"/>
      </xdr:nvSpPr>
      <xdr:spPr>
        <a:xfrm flipH="1" flipV="1">
          <a:off x="10738431" y="693184"/>
          <a:ext cx="3329994" cy="1611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p>
      </xdr:txBody>
    </xdr:sp>
    <xdr:clientData/>
  </xdr:oneCellAnchor>
  <xdr:twoCellAnchor>
    <xdr:from>
      <xdr:col>10</xdr:col>
      <xdr:colOff>333374</xdr:colOff>
      <xdr:row>1</xdr:row>
      <xdr:rowOff>76200</xdr:rowOff>
    </xdr:from>
    <xdr:to>
      <xdr:col>19</xdr:col>
      <xdr:colOff>247649</xdr:colOff>
      <xdr:row>11</xdr:row>
      <xdr:rowOff>104775</xdr:rowOff>
    </xdr:to>
    <xdr:sp macro="" textlink="">
      <xdr:nvSpPr>
        <xdr:cNvPr id="5" name="Tekstiruutu 4">
          <a:extLst>
            <a:ext uri="{FF2B5EF4-FFF2-40B4-BE49-F238E27FC236}">
              <a16:creationId xmlns:a16="http://schemas.microsoft.com/office/drawing/2014/main" id="{B6AA33B6-C109-E111-2598-E9C7DF732746}"/>
            </a:ext>
          </a:extLst>
        </xdr:cNvPr>
        <xdr:cNvSpPr txBox="1"/>
      </xdr:nvSpPr>
      <xdr:spPr>
        <a:xfrm>
          <a:off x="10229849" y="333375"/>
          <a:ext cx="5400675"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the amount of hazardous waste decreased 16 percent from the previous year. A considerable part of the waste from mining activities and the processing of mining minerals is classified as hazardous waste today. This increases the share of hazardous waste to a high level compared to before.</a:t>
          </a:r>
        </a:p>
        <a:p>
          <a:r>
            <a:rPr lang="fi-FI" sz="1100"/>
            <a:t> </a:t>
          </a:r>
        </a:p>
        <a:p>
          <a:r>
            <a:rPr lang="fi-FI" sz="1100"/>
            <a:t>Mining accounted for 93 percent of the generation of hazardous waste.</a:t>
          </a:r>
        </a:p>
        <a:p>
          <a:endParaRPr lang="fi-FI" sz="1100"/>
        </a:p>
        <a:p>
          <a:r>
            <a:rPr lang="fi-FI" sz="1100"/>
            <a:t>The next largest amount, 1.2 million tons of hazardous waste was generated in manufacturing. The amount was a little bit higher than</a:t>
          </a:r>
          <a:r>
            <a:rPr lang="fi-FI" sz="1100" baseline="0"/>
            <a:t> the year before.</a:t>
          </a:r>
          <a:r>
            <a:rPr lang="fi-FI" sz="1100"/>
            <a:t> Among industrial sectors, the most hazardous waste is generated in the processing of metals and the manufacture of metal products.</a:t>
          </a:r>
        </a:p>
        <a:p>
          <a:r>
            <a:rPr lang="fi-FI" sz="1100"/>
            <a:t> </a:t>
          </a:r>
        </a:p>
        <a:p>
          <a:r>
            <a:rPr lang="fi-FI" sz="1100"/>
            <a:t>Small amounts of hazardous waste such as electronics, medical waste and waste oil are also generated in households and service industries. In 2023</a:t>
          </a:r>
          <a:r>
            <a:rPr lang="fi-FI" sz="1100" baseline="0"/>
            <a:t> their share of all hazardous waste was 0.3 percent.</a:t>
          </a:r>
          <a:endParaRPr lang="fi-FI" sz="1100"/>
        </a:p>
      </xdr:txBody>
    </xdr:sp>
    <xdr:clientData/>
  </xdr:twoCellAnchor>
  <xdr:twoCellAnchor>
    <xdr:from>
      <xdr:col>0</xdr:col>
      <xdr:colOff>257175</xdr:colOff>
      <xdr:row>27</xdr:row>
      <xdr:rowOff>76200</xdr:rowOff>
    </xdr:from>
    <xdr:to>
      <xdr:col>8</xdr:col>
      <xdr:colOff>0</xdr:colOff>
      <xdr:row>44</xdr:row>
      <xdr:rowOff>138114</xdr:rowOff>
    </xdr:to>
    <xdr:graphicFrame macro="">
      <xdr:nvGraphicFramePr>
        <xdr:cNvPr id="2" name="Kaavio 1">
          <a:extLst>
            <a:ext uri="{FF2B5EF4-FFF2-40B4-BE49-F238E27FC236}">
              <a16:creationId xmlns:a16="http://schemas.microsoft.com/office/drawing/2014/main" id="{14C28291-9F66-4808-B0AE-07A527A1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390524</xdr:colOff>
      <xdr:row>0</xdr:row>
      <xdr:rowOff>142875</xdr:rowOff>
    </xdr:from>
    <xdr:to>
      <xdr:col>13</xdr:col>
      <xdr:colOff>295275</xdr:colOff>
      <xdr:row>13</xdr:row>
      <xdr:rowOff>19050</xdr:rowOff>
    </xdr:to>
    <xdr:sp macro="" textlink="">
      <xdr:nvSpPr>
        <xdr:cNvPr id="3" name="Tekstiruutu 2">
          <a:extLst>
            <a:ext uri="{FF2B5EF4-FFF2-40B4-BE49-F238E27FC236}">
              <a16:creationId xmlns:a16="http://schemas.microsoft.com/office/drawing/2014/main" id="{8E426183-5066-9A4F-88C4-878D05B87D4D}"/>
            </a:ext>
          </a:extLst>
        </xdr:cNvPr>
        <xdr:cNvSpPr txBox="1"/>
      </xdr:nvSpPr>
      <xdr:spPr>
        <a:xfrm>
          <a:off x="6372224" y="142875"/>
          <a:ext cx="4267201"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Hazardous waste treatment decreased to</a:t>
          </a:r>
          <a:r>
            <a:rPr lang="fi-FI" sz="1100" baseline="0"/>
            <a:t> 24 million tons in 2023. </a:t>
          </a:r>
          <a:r>
            <a:rPr lang="fi-FI" sz="1100"/>
            <a:t>The vast majority of hazardous waste is treated by placing hazardous waste in landfills. A majority of mining waste are</a:t>
          </a:r>
          <a:r>
            <a:rPr lang="fi-FI" sz="1100" baseline="0"/>
            <a:t> now</a:t>
          </a:r>
          <a:r>
            <a:rPr lang="fi-FI" sz="1100"/>
            <a:t> classified</a:t>
          </a:r>
          <a:r>
            <a:rPr lang="fi-FI" sz="1100" baseline="0"/>
            <a:t> as hazardous, which increases the amount of hazardous waste compared to some previous years.</a:t>
          </a:r>
          <a:endParaRPr lang="fi-FI" sz="1100"/>
        </a:p>
        <a:p>
          <a:r>
            <a:rPr lang="fi-FI" sz="1100"/>
            <a:t> </a:t>
          </a:r>
        </a:p>
        <a:p>
          <a:r>
            <a:rPr lang="fi-FI" sz="1100"/>
            <a:t>Recovery of hazardous waste as material or energy is low, and their share decreased from</a:t>
          </a:r>
          <a:r>
            <a:rPr lang="fi-FI" sz="1100" baseline="0"/>
            <a:t> the previous year to only 1 percent </a:t>
          </a:r>
          <a:r>
            <a:rPr lang="fi-FI" sz="1100"/>
            <a:t>of the total amount of hazardous waste treated.</a:t>
          </a:r>
        </a:p>
        <a:p>
          <a:r>
            <a:rPr lang="fi-FI" sz="1100"/>
            <a:t> </a:t>
          </a:r>
        </a:p>
        <a:p>
          <a:r>
            <a:rPr lang="fi-FI" sz="1100"/>
            <a:t>In Finland, hazardous waste is incinerated in waste power plants licensed for the incineration of hazardous waste. Some of the waste classified as hazardous, such as impregnated wood or oil waste, can also be burned in other incineration plants, if the environmental permit allows it.</a:t>
          </a:r>
        </a:p>
      </xdr:txBody>
    </xdr:sp>
    <xdr:clientData/>
  </xdr:twoCellAnchor>
  <xdr:twoCellAnchor>
    <xdr:from>
      <xdr:col>6</xdr:col>
      <xdr:colOff>265110</xdr:colOff>
      <xdr:row>16</xdr:row>
      <xdr:rowOff>1</xdr:rowOff>
    </xdr:from>
    <xdr:to>
      <xdr:col>16</xdr:col>
      <xdr:colOff>485774</xdr:colOff>
      <xdr:row>42</xdr:row>
      <xdr:rowOff>6350</xdr:rowOff>
    </xdr:to>
    <xdr:graphicFrame macro="">
      <xdr:nvGraphicFramePr>
        <xdr:cNvPr id="4" name="Kaavio 3">
          <a:extLst>
            <a:ext uri="{FF2B5EF4-FFF2-40B4-BE49-F238E27FC236}">
              <a16:creationId xmlns:a16="http://schemas.microsoft.com/office/drawing/2014/main" id="{AE6D388B-9E2E-6689-3832-EDFF785A7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352425</xdr:colOff>
      <xdr:row>28</xdr:row>
      <xdr:rowOff>9525</xdr:rowOff>
    </xdr:from>
    <xdr:to>
      <xdr:col>5</xdr:col>
      <xdr:colOff>514350</xdr:colOff>
      <xdr:row>45</xdr:row>
      <xdr:rowOff>133350</xdr:rowOff>
    </xdr:to>
    <xdr:graphicFrame macro="">
      <xdr:nvGraphicFramePr>
        <xdr:cNvPr id="2" name="Kaavio 1">
          <a:extLst>
            <a:ext uri="{FF2B5EF4-FFF2-40B4-BE49-F238E27FC236}">
              <a16:creationId xmlns:a16="http://schemas.microsoft.com/office/drawing/2014/main" id="{8F67AFC5-36F0-407F-BED7-9AE6853C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290511</xdr:colOff>
      <xdr:row>0</xdr:row>
      <xdr:rowOff>85725</xdr:rowOff>
    </xdr:from>
    <xdr:to>
      <xdr:col>27</xdr:col>
      <xdr:colOff>590550</xdr:colOff>
      <xdr:row>15</xdr:row>
      <xdr:rowOff>28575</xdr:rowOff>
    </xdr:to>
    <xdr:graphicFrame macro="">
      <xdr:nvGraphicFramePr>
        <xdr:cNvPr id="4" name="Kaavio 3">
          <a:extLst>
            <a:ext uri="{FF2B5EF4-FFF2-40B4-BE49-F238E27FC236}">
              <a16:creationId xmlns:a16="http://schemas.microsoft.com/office/drawing/2014/main" id="{7AF3469B-57AE-15CB-27FC-5D66D9E2FF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23</xdr:row>
      <xdr:rowOff>152400</xdr:rowOff>
    </xdr:from>
    <xdr:to>
      <xdr:col>8</xdr:col>
      <xdr:colOff>1057274</xdr:colOff>
      <xdr:row>42</xdr:row>
      <xdr:rowOff>104775</xdr:rowOff>
    </xdr:to>
    <xdr:sp macro="" textlink="">
      <xdr:nvSpPr>
        <xdr:cNvPr id="6" name="Tekstiruutu 5">
          <a:extLst>
            <a:ext uri="{FF2B5EF4-FFF2-40B4-BE49-F238E27FC236}">
              <a16:creationId xmlns:a16="http://schemas.microsoft.com/office/drawing/2014/main" id="{F8718A39-041E-D606-F0FF-24D3DCD0917C}"/>
            </a:ext>
          </a:extLst>
        </xdr:cNvPr>
        <xdr:cNvSpPr txBox="1"/>
      </xdr:nvSpPr>
      <xdr:spPr>
        <a:xfrm>
          <a:off x="2971800" y="5514975"/>
          <a:ext cx="6362699"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number of international waste shipments that require a waste transfer permit has increased in recent years in terms of imports. In 2024, a record amount of waste was brought to Finland, about 470 thousand tons. The amount of imported waste grew</a:t>
          </a:r>
          <a:r>
            <a:rPr lang="fi-FI" sz="1100" baseline="0"/>
            <a:t> by over 50 percent.</a:t>
          </a:r>
          <a:endParaRPr lang="fi-FI" sz="1100"/>
        </a:p>
        <a:p>
          <a:endParaRPr lang="fi-FI" sz="1100"/>
        </a:p>
        <a:p>
          <a:r>
            <a:rPr lang="fi-FI" sz="1100"/>
            <a:t>The most significant change compared to the previous year was the import of waste-derived fuels, which grew almost 90 percent. Also in the previous year</a:t>
          </a:r>
          <a:r>
            <a:rPr lang="fi-FI" sz="1100" baseline="0"/>
            <a:t> the import of waste-derived fuels</a:t>
          </a:r>
          <a:r>
            <a:rPr lang="fi-FI" sz="1100"/>
            <a:t> quadrupled. Only the import of wood waste decreased a little.</a:t>
          </a:r>
        </a:p>
        <a:p>
          <a:endParaRPr lang="fi-FI" sz="1100" baseline="0"/>
        </a:p>
        <a:p>
          <a:r>
            <a:rPr lang="fi-FI" sz="1100" baseline="0"/>
            <a:t>Waste export volumes have decreased after 2020, amounting to approximately 164 thousand tons in 2024. The total amount did not significantly change from the previous year.</a:t>
          </a:r>
        </a:p>
        <a:p>
          <a:endParaRPr lang="fi-FI" sz="1100" baseline="0"/>
        </a:p>
        <a:p>
          <a:r>
            <a:rPr lang="fi-FI" sz="1100" baseline="0"/>
            <a:t>From Finland, the most exported waste types were metal-containing waste, wood waste and plastic waste. The quantities of these have varied every year, only the export of plastic waste has increased in the previous years. Most of the plastic waste was packaging waste, which was exported to Sweden and Denmark for recovery operations.</a:t>
          </a:r>
        </a:p>
        <a:p>
          <a:r>
            <a:rPr lang="fi-FI" sz="1100" baseline="0"/>
            <a:t> </a:t>
          </a:r>
        </a:p>
        <a:p>
          <a:r>
            <a:rPr lang="fi-FI" sz="1100" baseline="0"/>
            <a:t>The export of municipal waste and waste-derived fuels have decreased since 2020. Finland previously did not have sufficient capacity for waste incineration. The export of construction and demolition waste has also decreased. The decrease in the export of wood waste has been influenced by the end of import of wood and wood waste from Russia.</a:t>
          </a:r>
        </a:p>
        <a:p>
          <a:r>
            <a:rPr lang="fi-FI" sz="1100" baseline="0"/>
            <a:t> </a:t>
          </a:r>
        </a:p>
      </xdr:txBody>
    </xdr:sp>
    <xdr:clientData/>
  </xdr:twoCellAnchor>
  <xdr:twoCellAnchor>
    <xdr:from>
      <xdr:col>9</xdr:col>
      <xdr:colOff>142876</xdr:colOff>
      <xdr:row>20</xdr:row>
      <xdr:rowOff>180975</xdr:rowOff>
    </xdr:from>
    <xdr:to>
      <xdr:col>19</xdr:col>
      <xdr:colOff>438151</xdr:colOff>
      <xdr:row>49</xdr:row>
      <xdr:rowOff>28574</xdr:rowOff>
    </xdr:to>
    <xdr:graphicFrame macro="">
      <xdr:nvGraphicFramePr>
        <xdr:cNvPr id="2" name="Kaavio 1">
          <a:extLst>
            <a:ext uri="{FF2B5EF4-FFF2-40B4-BE49-F238E27FC236}">
              <a16:creationId xmlns:a16="http://schemas.microsoft.com/office/drawing/2014/main" id="{0F6A1B8F-77FF-9920-FBC7-1D47159A7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457200</xdr:colOff>
      <xdr:row>1</xdr:row>
      <xdr:rowOff>200025</xdr:rowOff>
    </xdr:from>
    <xdr:to>
      <xdr:col>21</xdr:col>
      <xdr:colOff>428625</xdr:colOff>
      <xdr:row>13</xdr:row>
      <xdr:rowOff>114300</xdr:rowOff>
    </xdr:to>
    <xdr:sp macro="" textlink="">
      <xdr:nvSpPr>
        <xdr:cNvPr id="6" name="Tekstiruutu 5">
          <a:extLst>
            <a:ext uri="{FF2B5EF4-FFF2-40B4-BE49-F238E27FC236}">
              <a16:creationId xmlns:a16="http://schemas.microsoft.com/office/drawing/2014/main" id="{677D6E3A-BF2C-E344-3B3B-5EEEA532A6D2}"/>
            </a:ext>
          </a:extLst>
        </xdr:cNvPr>
        <xdr:cNvSpPr txBox="1"/>
      </xdr:nvSpPr>
      <xdr:spPr>
        <a:xfrm>
          <a:off x="7791450" y="457200"/>
          <a:ext cx="60674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Recycling rates of packaging waste are monitored for each material. The recycling rate is calculated by dividing the amount of recycled packaging waste by the amount of packaging placed on the market.</a:t>
          </a:r>
        </a:p>
        <a:p>
          <a:r>
            <a:rPr lang="fi-FI" sz="1100"/>
            <a:t> </a:t>
          </a:r>
        </a:p>
        <a:p>
          <a:r>
            <a:rPr lang="fi-FI" sz="1100"/>
            <a:t>The highest recycling rate is for paper, cardboard and cardboard packaging, of which the recycling rate in 2023 was 96 percent. It was a little lower than in</a:t>
          </a:r>
          <a:r>
            <a:rPr lang="fi-FI" sz="1100" baseline="0"/>
            <a:t> the previous year. The recycling rate of glass packaging decreased a little and was 31 percent. The recycling rate of wooden packaging increased to 23 percent. </a:t>
          </a:r>
        </a:p>
        <a:p>
          <a:r>
            <a:rPr lang="fi-FI" sz="1100"/>
            <a:t> </a:t>
          </a:r>
        </a:p>
        <a:p>
          <a:r>
            <a:rPr lang="fi-FI" sz="1100"/>
            <a:t>The EU's recycling targets for the years 2025 and 2030 set challenges especially for the recycling of plastic and wooden packaging. In 2025, 50 percent of plastic packaging should be recycled, and in 2030 already 55 percent. Accordingly, 25 and 30 percent of wooden packaging should be recycled. For other packaking, the recycling targets have been achieved.</a:t>
          </a:r>
        </a:p>
        <a:p>
          <a:r>
            <a:rPr lang="fi-FI" sz="1100"/>
            <a:t> </a:t>
          </a:r>
        </a:p>
        <a:p>
          <a:endParaRPr lang="fi-FI" sz="1100" baseline="0"/>
        </a:p>
        <a:p>
          <a:endParaRPr lang="fi-FI" sz="1100"/>
        </a:p>
      </xdr:txBody>
    </xdr:sp>
    <xdr:clientData/>
  </xdr:twoCellAnchor>
  <xdr:twoCellAnchor>
    <xdr:from>
      <xdr:col>4</xdr:col>
      <xdr:colOff>66674</xdr:colOff>
      <xdr:row>17</xdr:row>
      <xdr:rowOff>157161</xdr:rowOff>
    </xdr:from>
    <xdr:to>
      <xdr:col>16</xdr:col>
      <xdr:colOff>476249</xdr:colOff>
      <xdr:row>40</xdr:row>
      <xdr:rowOff>133350</xdr:rowOff>
    </xdr:to>
    <xdr:graphicFrame macro="">
      <xdr:nvGraphicFramePr>
        <xdr:cNvPr id="3" name="Kaavio 2">
          <a:extLst>
            <a:ext uri="{FF2B5EF4-FFF2-40B4-BE49-F238E27FC236}">
              <a16:creationId xmlns:a16="http://schemas.microsoft.com/office/drawing/2014/main" id="{875B89AE-9ED4-AD57-6047-6262C57CE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566736</xdr:colOff>
      <xdr:row>2</xdr:row>
      <xdr:rowOff>90486</xdr:rowOff>
    </xdr:from>
    <xdr:to>
      <xdr:col>26</xdr:col>
      <xdr:colOff>0</xdr:colOff>
      <xdr:row>25</xdr:row>
      <xdr:rowOff>76200</xdr:rowOff>
    </xdr:to>
    <xdr:graphicFrame macro="">
      <xdr:nvGraphicFramePr>
        <xdr:cNvPr id="3" name="Kaavio 2">
          <a:extLst>
            <a:ext uri="{FF2B5EF4-FFF2-40B4-BE49-F238E27FC236}">
              <a16:creationId xmlns:a16="http://schemas.microsoft.com/office/drawing/2014/main" id="{10B2BC09-4477-A657-F1C2-3543198E2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514349</xdr:colOff>
      <xdr:row>2</xdr:row>
      <xdr:rowOff>161925</xdr:rowOff>
    </xdr:from>
    <xdr:to>
      <xdr:col>10</xdr:col>
      <xdr:colOff>161925</xdr:colOff>
      <xdr:row>14</xdr:row>
      <xdr:rowOff>28575</xdr:rowOff>
    </xdr:to>
    <xdr:sp macro="" textlink="">
      <xdr:nvSpPr>
        <xdr:cNvPr id="4" name="Tekstiruutu 3">
          <a:extLst>
            <a:ext uri="{FF2B5EF4-FFF2-40B4-BE49-F238E27FC236}">
              <a16:creationId xmlns:a16="http://schemas.microsoft.com/office/drawing/2014/main" id="{91CB1D5A-13E8-0E22-BE96-2F1D1BA0FD87}"/>
            </a:ext>
          </a:extLst>
        </xdr:cNvPr>
        <xdr:cNvSpPr txBox="1"/>
      </xdr:nvSpPr>
      <xdr:spPr>
        <a:xfrm>
          <a:off x="2638424" y="619125"/>
          <a:ext cx="3914776"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price trend of mixed waste freights in the years 2011-2024 has been rising. The development has been similar both in Finland and in the EU on average. In the previous years</a:t>
          </a:r>
          <a:r>
            <a:rPr lang="fi-FI" sz="1100" baseline="0"/>
            <a:t> the rise has been more rapid in Finland.</a:t>
          </a:r>
          <a:endParaRPr lang="fi-FI" sz="1100"/>
        </a:p>
        <a:p>
          <a:r>
            <a:rPr lang="fi-FI" sz="1100"/>
            <a:t> </a:t>
          </a:r>
        </a:p>
        <a:p>
          <a:r>
            <a:rPr lang="fi-FI" sz="1100"/>
            <a:t>Price information for Finland is collected from the most representative cities and the most representative agents in them. Depending on local representativeness, these can be either a service produced by the city itself, an administrator contracted by it, or a private company. In the data collection, the most typical waste container for the area, its size and emptying interval are taken into account.</a:t>
          </a:r>
        </a:p>
        <a:p>
          <a:r>
            <a:rPr lang="fi-FI" sz="1100"/>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187326</xdr:colOff>
      <xdr:row>22</xdr:row>
      <xdr:rowOff>30161</xdr:rowOff>
    </xdr:from>
    <xdr:to>
      <xdr:col>14</xdr:col>
      <xdr:colOff>333375</xdr:colOff>
      <xdr:row>45</xdr:row>
      <xdr:rowOff>114300</xdr:rowOff>
    </xdr:to>
    <xdr:graphicFrame macro="">
      <xdr:nvGraphicFramePr>
        <xdr:cNvPr id="3" name="Kaavio 2">
          <a:extLst>
            <a:ext uri="{FF2B5EF4-FFF2-40B4-BE49-F238E27FC236}">
              <a16:creationId xmlns:a16="http://schemas.microsoft.com/office/drawing/2014/main" id="{1CA63FE4-4BBA-1535-2EAE-6A2D90816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6349</xdr:colOff>
      <xdr:row>2</xdr:row>
      <xdr:rowOff>63500</xdr:rowOff>
    </xdr:from>
    <xdr:to>
      <xdr:col>18</xdr:col>
      <xdr:colOff>276224</xdr:colOff>
      <xdr:row>19</xdr:row>
      <xdr:rowOff>133350</xdr:rowOff>
    </xdr:to>
    <xdr:sp macro="" textlink="">
      <xdr:nvSpPr>
        <xdr:cNvPr id="4" name="Tekstiruutu 3">
          <a:extLst>
            <a:ext uri="{FF2B5EF4-FFF2-40B4-BE49-F238E27FC236}">
              <a16:creationId xmlns:a16="http://schemas.microsoft.com/office/drawing/2014/main" id="{EB6A8906-9C3F-55A3-89FE-5D23B0CDEAAF}"/>
            </a:ext>
          </a:extLst>
        </xdr:cNvPr>
        <xdr:cNvSpPr txBox="1"/>
      </xdr:nvSpPr>
      <xdr:spPr>
        <a:xfrm>
          <a:off x="6721474" y="520700"/>
          <a:ext cx="5756275" cy="31178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the years 2012-2023, the value added</a:t>
          </a:r>
          <a:r>
            <a:rPr lang="fi-FI" sz="1100" baseline="0"/>
            <a:t> </a:t>
          </a:r>
          <a:r>
            <a:rPr lang="fi-FI" sz="1100"/>
            <a:t>in the waste and environmental management industry has varied, but increased especially from 2020 to 2022, when it was 924 million</a:t>
          </a:r>
          <a:r>
            <a:rPr lang="fi-FI" sz="1100" baseline="0"/>
            <a:t> euros. </a:t>
          </a:r>
          <a:r>
            <a:rPr lang="fi-FI" sz="1100"/>
            <a:t>In 2023</a:t>
          </a:r>
          <a:r>
            <a:rPr lang="fi-FI" sz="1100" baseline="0"/>
            <a:t> the value added </a:t>
          </a:r>
          <a:r>
            <a:rPr lang="fi-FI" sz="1100"/>
            <a:t>decreased to 714 million</a:t>
          </a:r>
          <a:r>
            <a:rPr lang="fi-FI" sz="1100" baseline="0"/>
            <a:t> euros. The value added of the whole environmental goods and services sector increased from previous years and was almost 17 billion euros. </a:t>
          </a:r>
          <a:endParaRPr lang="fi-FI" sz="1100"/>
        </a:p>
        <a:p>
          <a:r>
            <a:rPr lang="fi-FI" sz="1100"/>
            <a:t> </a:t>
          </a:r>
        </a:p>
        <a:p>
          <a:r>
            <a:rPr lang="fi-FI" sz="1100"/>
            <a:t>The category of waste management and recycling covers waste collection, material recycling and waste treatment and final disposal.</a:t>
          </a:r>
        </a:p>
        <a:p>
          <a:r>
            <a:rPr lang="fi-FI" sz="1100"/>
            <a:t> </a:t>
          </a:r>
        </a:p>
        <a:p>
          <a:r>
            <a:rPr lang="fi-FI" sz="1100"/>
            <a:t>The data comes from the environmental business statistics produced by Statistics Finland, which describes the environment-related business conducted in Finland. Environmental business refers to production that prevents environmental pollution or saves natural resources. Production can be the production of products, services or technology.</a:t>
          </a:r>
        </a:p>
        <a:p>
          <a:r>
            <a:rPr lang="fi-FI" sz="1100"/>
            <a:t> </a:t>
          </a:r>
        </a:p>
        <a:p>
          <a:r>
            <a:rPr lang="fi-FI" sz="1100"/>
            <a:t>Increment value means the value generated by the unit participating in production. It is calculated in market production by subtracting the intermediate products (goods and services) used in production from the unit's output, and in non-market production by adding up employee compensation, consumption of fixed capital and possible production and import taxes.</a:t>
          </a:r>
        </a:p>
        <a:p>
          <a:endParaRPr lang="fi-FI" sz="1100" baseline="0"/>
        </a:p>
        <a:p>
          <a:endParaRPr lang="fi-FI"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tat.fi/en/statistics/yl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stat.fi/tilasto/ja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stat.fi/tilasto/jat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www.ymparisto.fi/fi/luvat-ja-velvoitteet/jatteiden-kansainvaliset-siirrot/vienti-ja-tuontimaara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ely-keskus.fi/web/tuottajavastuu/kierratystilasto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ec.europa.eu/eurostat/databrowser/view/PRC_HICP_AIND__custom_10850348/default/table?lang=e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stat.fi/en/statistics/y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B33A-6ACB-4DCE-A34C-9D6BA1D2A80F}">
  <dimension ref="A1"/>
  <sheetViews>
    <sheetView workbookViewId="0">
      <selection activeCell="F28" sqref="F28"/>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E861-CF44-4486-BB3B-0048AAC6FC13}">
  <dimension ref="A1:M24"/>
  <sheetViews>
    <sheetView workbookViewId="0">
      <selection activeCell="F18" sqref="F18"/>
    </sheetView>
  </sheetViews>
  <sheetFormatPr defaultRowHeight="15" x14ac:dyDescent="0.25"/>
  <cols>
    <col min="1" max="1" width="16.42578125" customWidth="1"/>
    <col min="2" max="2" width="25.7109375" customWidth="1"/>
  </cols>
  <sheetData>
    <row r="1" spans="1:13" ht="20.25" thickBot="1" x14ac:dyDescent="0.35">
      <c r="A1" s="2" t="s">
        <v>58</v>
      </c>
      <c r="B1" s="2"/>
      <c r="C1" s="2"/>
      <c r="D1" s="2"/>
      <c r="E1" s="2"/>
      <c r="F1" s="2"/>
      <c r="G1" s="2"/>
      <c r="H1" s="2"/>
      <c r="I1" s="2"/>
      <c r="J1" s="2"/>
      <c r="K1" s="2"/>
      <c r="L1" s="2"/>
      <c r="M1" s="2"/>
    </row>
    <row r="2" spans="1:13" ht="15.75" thickTop="1" x14ac:dyDescent="0.25">
      <c r="A2" s="16" t="s">
        <v>2</v>
      </c>
      <c r="B2" s="16" t="s">
        <v>55</v>
      </c>
    </row>
    <row r="3" spans="1:13" x14ac:dyDescent="0.25">
      <c r="A3" s="16">
        <v>2012</v>
      </c>
      <c r="B3" s="15">
        <v>6620</v>
      </c>
    </row>
    <row r="4" spans="1:13" x14ac:dyDescent="0.25">
      <c r="A4" s="16">
        <v>2013</v>
      </c>
      <c r="B4" s="15">
        <v>6799</v>
      </c>
    </row>
    <row r="5" spans="1:13" x14ac:dyDescent="0.25">
      <c r="A5" s="16">
        <v>2014</v>
      </c>
      <c r="B5" s="15">
        <v>7040</v>
      </c>
    </row>
    <row r="6" spans="1:13" x14ac:dyDescent="0.25">
      <c r="A6" s="16">
        <v>2015</v>
      </c>
      <c r="B6" s="15">
        <v>7716</v>
      </c>
    </row>
    <row r="7" spans="1:13" x14ac:dyDescent="0.25">
      <c r="A7" s="16">
        <v>2016</v>
      </c>
      <c r="B7" s="15">
        <v>7842</v>
      </c>
    </row>
    <row r="8" spans="1:13" x14ac:dyDescent="0.25">
      <c r="A8" s="16">
        <v>2017</v>
      </c>
      <c r="B8" s="15">
        <v>7229</v>
      </c>
    </row>
    <row r="9" spans="1:13" x14ac:dyDescent="0.25">
      <c r="A9" s="16">
        <v>2018</v>
      </c>
      <c r="B9" s="15">
        <v>7741</v>
      </c>
    </row>
    <row r="10" spans="1:13" x14ac:dyDescent="0.25">
      <c r="A10" s="16">
        <v>2019</v>
      </c>
      <c r="B10" s="15">
        <v>7897</v>
      </c>
    </row>
    <row r="11" spans="1:13" x14ac:dyDescent="0.25">
      <c r="A11" s="16">
        <v>2020</v>
      </c>
      <c r="B11" s="15">
        <v>7208</v>
      </c>
    </row>
    <row r="12" spans="1:13" x14ac:dyDescent="0.25">
      <c r="A12" s="16">
        <v>2021</v>
      </c>
      <c r="B12" s="15">
        <v>7051</v>
      </c>
    </row>
    <row r="13" spans="1:13" x14ac:dyDescent="0.25">
      <c r="A13" s="16">
        <v>2022</v>
      </c>
      <c r="B13" s="15">
        <v>8496</v>
      </c>
    </row>
    <row r="14" spans="1:13" x14ac:dyDescent="0.25">
      <c r="A14" s="16">
        <v>2023</v>
      </c>
      <c r="B14" s="15">
        <v>6316</v>
      </c>
      <c r="C14" t="s">
        <v>59</v>
      </c>
    </row>
    <row r="15" spans="1:13" x14ac:dyDescent="0.25">
      <c r="C15" t="s">
        <v>60</v>
      </c>
    </row>
    <row r="17" spans="1:8" x14ac:dyDescent="0.25">
      <c r="A17" s="3" t="s">
        <v>51</v>
      </c>
      <c r="B17" s="3"/>
      <c r="C17" s="3"/>
      <c r="D17" s="3"/>
      <c r="E17" s="3"/>
      <c r="F17" s="3"/>
      <c r="G17" s="3"/>
      <c r="H17" s="3"/>
    </row>
    <row r="18" spans="1:8" x14ac:dyDescent="0.25">
      <c r="A18" s="3"/>
      <c r="B18" s="3"/>
      <c r="C18" s="3"/>
      <c r="D18" s="3"/>
      <c r="E18" s="3"/>
      <c r="F18" s="3"/>
      <c r="G18" s="3"/>
      <c r="H18" s="3"/>
    </row>
    <row r="19" spans="1:8" x14ac:dyDescent="0.25">
      <c r="A19" s="3" t="s">
        <v>15</v>
      </c>
      <c r="B19" s="3"/>
      <c r="C19" s="3"/>
      <c r="D19" s="3"/>
      <c r="E19" s="3"/>
      <c r="F19" s="3"/>
      <c r="G19" s="3"/>
      <c r="H19" s="3"/>
    </row>
    <row r="20" spans="1:8" x14ac:dyDescent="0.25">
      <c r="A20" s="3" t="s">
        <v>52</v>
      </c>
      <c r="B20" s="3"/>
      <c r="C20" s="3"/>
      <c r="D20" s="3"/>
      <c r="E20" s="3"/>
      <c r="F20" s="3"/>
      <c r="G20" s="3"/>
      <c r="H20" s="3"/>
    </row>
    <row r="21" spans="1:8" x14ac:dyDescent="0.25">
      <c r="A21" s="3" t="s">
        <v>57</v>
      </c>
      <c r="B21" s="3"/>
      <c r="C21" s="3"/>
      <c r="D21" s="3"/>
      <c r="E21" s="3"/>
      <c r="F21" s="3"/>
      <c r="G21" s="3"/>
      <c r="H21" s="3"/>
    </row>
    <row r="22" spans="1:8" x14ac:dyDescent="0.25">
      <c r="A22" s="3" t="s">
        <v>53</v>
      </c>
      <c r="B22" s="10" t="s">
        <v>54</v>
      </c>
      <c r="C22" s="3"/>
      <c r="D22" s="3"/>
      <c r="E22" s="3"/>
      <c r="F22" s="3"/>
      <c r="G22" s="3"/>
      <c r="H22" s="3"/>
    </row>
    <row r="23" spans="1:8" x14ac:dyDescent="0.25">
      <c r="A23" s="3"/>
      <c r="B23" s="3"/>
      <c r="C23" s="3"/>
      <c r="D23" s="3"/>
      <c r="E23" s="3"/>
      <c r="F23" s="3"/>
      <c r="G23" s="3"/>
      <c r="H23" s="3"/>
    </row>
    <row r="24" spans="1:8" x14ac:dyDescent="0.25">
      <c r="A24" s="1" t="s">
        <v>16</v>
      </c>
    </row>
  </sheetData>
  <hyperlinks>
    <hyperlink ref="B22" r:id="rId1" xr:uid="{1B771B5C-3230-415A-A1C2-22F8933A8B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6D74-E505-4F5B-AC17-4B27D3B5989D}">
  <dimension ref="A1:J16"/>
  <sheetViews>
    <sheetView topLeftCell="F1" workbookViewId="0">
      <selection activeCell="A13" sqref="A13"/>
    </sheetView>
  </sheetViews>
  <sheetFormatPr defaultRowHeight="15" x14ac:dyDescent="0.25"/>
  <cols>
    <col min="1" max="1" width="14.85546875" customWidth="1"/>
    <col min="2" max="2" width="19.5703125" customWidth="1"/>
    <col min="3" max="3" width="18.42578125" customWidth="1"/>
    <col min="4" max="5" width="19.42578125" customWidth="1"/>
    <col min="6" max="6" width="20" customWidth="1"/>
    <col min="7" max="7" width="19.5703125" customWidth="1"/>
    <col min="8" max="8" width="25.42578125" customWidth="1"/>
    <col min="9" max="9" width="20.85546875" customWidth="1"/>
    <col min="10" max="10" width="18.85546875" customWidth="1"/>
    <col min="11" max="11" width="9.42578125" bestFit="1" customWidth="1"/>
    <col min="12" max="12" width="11.42578125" bestFit="1" customWidth="1"/>
  </cols>
  <sheetData>
    <row r="1" spans="1:10" ht="20.25" thickBot="1" x14ac:dyDescent="0.35">
      <c r="A1" s="2" t="s">
        <v>66</v>
      </c>
      <c r="B1" s="2"/>
      <c r="C1" s="2"/>
      <c r="D1" s="2"/>
      <c r="E1" s="2"/>
      <c r="F1" s="2"/>
      <c r="G1" s="2"/>
      <c r="H1" s="2"/>
      <c r="I1" s="2"/>
      <c r="J1" s="2"/>
    </row>
    <row r="2" spans="1:10" s="6" customFormat="1" ht="45.75" thickTop="1" x14ac:dyDescent="0.25">
      <c r="A2" s="26" t="s">
        <v>2</v>
      </c>
      <c r="B2" s="26" t="s">
        <v>3</v>
      </c>
      <c r="C2" s="26" t="s">
        <v>4</v>
      </c>
      <c r="D2" s="26" t="s">
        <v>5</v>
      </c>
      <c r="E2" s="26" t="s">
        <v>9</v>
      </c>
      <c r="F2" s="26" t="s">
        <v>6</v>
      </c>
      <c r="G2" s="26" t="s">
        <v>7</v>
      </c>
      <c r="H2" s="26" t="s">
        <v>8</v>
      </c>
      <c r="I2" s="26" t="s">
        <v>10</v>
      </c>
      <c r="J2" s="26" t="s">
        <v>11</v>
      </c>
    </row>
    <row r="3" spans="1:10" s="6" customFormat="1" x14ac:dyDescent="0.25">
      <c r="A3" s="16">
        <v>2017</v>
      </c>
      <c r="B3" s="15">
        <v>89007</v>
      </c>
      <c r="C3" s="15">
        <v>14727</v>
      </c>
      <c r="D3" s="15">
        <v>7669</v>
      </c>
      <c r="E3" s="15">
        <v>1152</v>
      </c>
      <c r="F3" s="15">
        <v>2019</v>
      </c>
      <c r="G3" s="15">
        <v>1002</v>
      </c>
      <c r="H3" s="15">
        <v>1525</v>
      </c>
      <c r="I3" s="15">
        <v>234</v>
      </c>
      <c r="J3" s="15">
        <v>117101</v>
      </c>
    </row>
    <row r="4" spans="1:10" x14ac:dyDescent="0.25">
      <c r="A4" s="16">
        <v>2018</v>
      </c>
      <c r="B4" s="15">
        <v>96081</v>
      </c>
      <c r="C4" s="15">
        <v>15715</v>
      </c>
      <c r="D4" s="15">
        <v>8572</v>
      </c>
      <c r="E4" s="15">
        <v>1309</v>
      </c>
      <c r="F4" s="15">
        <v>2038</v>
      </c>
      <c r="G4" s="15">
        <v>1129</v>
      </c>
      <c r="H4" s="15">
        <v>3421</v>
      </c>
      <c r="I4" s="15">
        <v>370</v>
      </c>
      <c r="J4" s="15">
        <v>128265</v>
      </c>
    </row>
    <row r="5" spans="1:10" x14ac:dyDescent="0.25">
      <c r="A5" s="16">
        <v>2019</v>
      </c>
      <c r="B5" s="15">
        <v>86814</v>
      </c>
      <c r="C5" s="15">
        <v>13667</v>
      </c>
      <c r="D5" s="15">
        <v>9050</v>
      </c>
      <c r="E5" s="15">
        <v>1150</v>
      </c>
      <c r="F5" s="15">
        <v>2227</v>
      </c>
      <c r="G5" s="15">
        <v>2033</v>
      </c>
      <c r="H5" s="15">
        <v>1759</v>
      </c>
      <c r="I5" s="15">
        <v>312</v>
      </c>
      <c r="J5" s="15">
        <v>116700</v>
      </c>
    </row>
    <row r="6" spans="1:10" x14ac:dyDescent="0.25">
      <c r="A6" s="16">
        <v>2020</v>
      </c>
      <c r="B6" s="15">
        <v>87245</v>
      </c>
      <c r="C6" s="15">
        <v>13689</v>
      </c>
      <c r="D6" s="15">
        <v>9505</v>
      </c>
      <c r="E6" s="15">
        <v>957</v>
      </c>
      <c r="F6" s="15">
        <v>2413</v>
      </c>
      <c r="G6" s="15">
        <v>1108</v>
      </c>
      <c r="H6" s="15">
        <v>1127</v>
      </c>
      <c r="I6" s="15">
        <v>139</v>
      </c>
      <c r="J6" s="15">
        <v>116046</v>
      </c>
    </row>
    <row r="7" spans="1:10" x14ac:dyDescent="0.25">
      <c r="A7" s="16">
        <v>2021</v>
      </c>
      <c r="B7" s="15">
        <v>93566</v>
      </c>
      <c r="C7" s="15">
        <v>13054</v>
      </c>
      <c r="D7" s="15">
        <v>12566</v>
      </c>
      <c r="E7" s="15">
        <v>927</v>
      </c>
      <c r="F7" s="15">
        <v>2450</v>
      </c>
      <c r="G7" s="15">
        <v>1260</v>
      </c>
      <c r="H7" s="15">
        <v>1017</v>
      </c>
      <c r="I7" s="15">
        <v>139</v>
      </c>
      <c r="J7" s="15">
        <v>124840</v>
      </c>
    </row>
    <row r="8" spans="1:10" x14ac:dyDescent="0.25">
      <c r="A8" s="16">
        <v>2022</v>
      </c>
      <c r="B8" s="15">
        <v>87020</v>
      </c>
      <c r="C8" s="15">
        <v>10675</v>
      </c>
      <c r="D8" s="15">
        <v>10401</v>
      </c>
      <c r="E8" s="15">
        <v>972</v>
      </c>
      <c r="F8" s="15">
        <v>1676</v>
      </c>
      <c r="G8" s="15">
        <v>1331</v>
      </c>
      <c r="H8" s="15">
        <v>1114</v>
      </c>
      <c r="I8" s="15">
        <v>150</v>
      </c>
      <c r="J8" s="15">
        <v>113188</v>
      </c>
    </row>
    <row r="9" spans="1:10" x14ac:dyDescent="0.25">
      <c r="A9" s="16">
        <v>2023</v>
      </c>
      <c r="B9" s="15">
        <v>93119</v>
      </c>
      <c r="C9" s="15">
        <v>12578</v>
      </c>
      <c r="D9" s="15">
        <v>10121</v>
      </c>
      <c r="E9" s="15">
        <v>1779</v>
      </c>
      <c r="F9" s="15">
        <v>1620</v>
      </c>
      <c r="G9" s="15">
        <v>1257</v>
      </c>
      <c r="H9" s="15">
        <v>1094</v>
      </c>
      <c r="I9" s="15">
        <v>149</v>
      </c>
      <c r="J9" s="15">
        <v>121568</v>
      </c>
    </row>
    <row r="11" spans="1:10" x14ac:dyDescent="0.25">
      <c r="A11" s="3" t="s">
        <v>15</v>
      </c>
      <c r="B11" s="3"/>
      <c r="C11" s="3"/>
      <c r="D11" s="3"/>
      <c r="E11" s="3"/>
      <c r="J11" s="13"/>
    </row>
    <row r="12" spans="1:10" x14ac:dyDescent="0.25">
      <c r="A12" s="11" t="s">
        <v>12</v>
      </c>
      <c r="B12" s="3"/>
      <c r="C12" s="3"/>
      <c r="D12" s="3"/>
      <c r="E12" s="3"/>
    </row>
    <row r="13" spans="1:10" x14ac:dyDescent="0.25">
      <c r="A13" s="11" t="s">
        <v>77</v>
      </c>
      <c r="B13" s="3"/>
      <c r="C13" s="3"/>
      <c r="D13" s="3"/>
      <c r="E13" s="3"/>
    </row>
    <row r="14" spans="1:10" x14ac:dyDescent="0.25">
      <c r="A14" s="11" t="s">
        <v>13</v>
      </c>
      <c r="B14" s="4" t="s">
        <v>14</v>
      </c>
      <c r="C14" s="3"/>
      <c r="D14" s="3"/>
      <c r="E14" s="3"/>
    </row>
    <row r="15" spans="1:10" x14ac:dyDescent="0.25">
      <c r="A15" s="9"/>
      <c r="B15" s="10"/>
    </row>
    <row r="16" spans="1:10" x14ac:dyDescent="0.25">
      <c r="A16" s="1" t="s">
        <v>16</v>
      </c>
    </row>
  </sheetData>
  <hyperlinks>
    <hyperlink ref="B14" r:id="rId1" display="https://www.stat.fi/tilasto/jate  " xr:uid="{B1F1C787-1399-4E6A-9018-091123327C5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D53E6-4770-4900-99A1-A7EBB5582DEE}">
  <dimension ref="A1:F16"/>
  <sheetViews>
    <sheetView tabSelected="1" workbookViewId="0">
      <selection activeCell="E14" sqref="E14"/>
    </sheetView>
  </sheetViews>
  <sheetFormatPr defaultRowHeight="15" x14ac:dyDescent="0.25"/>
  <cols>
    <col min="1" max="1" width="14.5703125" customWidth="1"/>
    <col min="2" max="2" width="18" customWidth="1"/>
    <col min="3" max="3" width="20.42578125" customWidth="1"/>
    <col min="4" max="4" width="17.85546875" customWidth="1"/>
    <col min="5" max="5" width="15.140625" customWidth="1"/>
    <col min="6" max="6" width="11.42578125" bestFit="1" customWidth="1"/>
  </cols>
  <sheetData>
    <row r="1" spans="1:6" ht="20.25" thickBot="1" x14ac:dyDescent="0.35">
      <c r="A1" s="2" t="s">
        <v>68</v>
      </c>
      <c r="B1" s="2"/>
      <c r="C1" s="2"/>
      <c r="D1" s="2"/>
      <c r="E1" s="2"/>
      <c r="F1" s="2"/>
    </row>
    <row r="2" spans="1:6" ht="45.75" thickTop="1" x14ac:dyDescent="0.25">
      <c r="A2" s="26" t="s">
        <v>2</v>
      </c>
      <c r="B2" s="26" t="s">
        <v>17</v>
      </c>
      <c r="C2" s="26" t="s">
        <v>19</v>
      </c>
      <c r="D2" s="26" t="s">
        <v>18</v>
      </c>
      <c r="E2" s="26" t="s">
        <v>20</v>
      </c>
      <c r="F2" s="26" t="s">
        <v>11</v>
      </c>
    </row>
    <row r="3" spans="1:6" x14ac:dyDescent="0.25">
      <c r="A3" s="16">
        <v>2017</v>
      </c>
      <c r="B3" s="15">
        <v>103844</v>
      </c>
      <c r="C3" s="15">
        <v>7848</v>
      </c>
      <c r="D3" s="15">
        <v>6195</v>
      </c>
      <c r="E3" s="15">
        <v>62</v>
      </c>
      <c r="F3" s="15">
        <v>117949</v>
      </c>
    </row>
    <row r="4" spans="1:6" x14ac:dyDescent="0.25">
      <c r="A4" s="16">
        <v>2018</v>
      </c>
      <c r="B4" s="15">
        <v>104392</v>
      </c>
      <c r="C4" s="15">
        <v>14506</v>
      </c>
      <c r="D4" s="15">
        <v>6251</v>
      </c>
      <c r="E4" s="15">
        <v>98</v>
      </c>
      <c r="F4" s="15">
        <v>125247</v>
      </c>
    </row>
    <row r="5" spans="1:6" x14ac:dyDescent="0.25">
      <c r="A5" s="16">
        <v>2019</v>
      </c>
      <c r="B5" s="15">
        <v>99321</v>
      </c>
      <c r="C5" s="15">
        <v>8194</v>
      </c>
      <c r="D5" s="15">
        <v>5725</v>
      </c>
      <c r="E5" s="15">
        <v>105</v>
      </c>
      <c r="F5" s="15">
        <v>113345</v>
      </c>
    </row>
    <row r="6" spans="1:6" x14ac:dyDescent="0.25">
      <c r="A6" s="16">
        <v>2020</v>
      </c>
      <c r="B6" s="15">
        <v>94762</v>
      </c>
      <c r="C6" s="15">
        <v>11735</v>
      </c>
      <c r="D6" s="15">
        <v>6231</v>
      </c>
      <c r="E6" s="15">
        <v>138</v>
      </c>
      <c r="F6" s="15">
        <v>112865</v>
      </c>
    </row>
    <row r="7" spans="1:6" x14ac:dyDescent="0.25">
      <c r="A7" s="16">
        <v>2021</v>
      </c>
      <c r="B7" s="15">
        <v>109182</v>
      </c>
      <c r="C7" s="15">
        <v>11176</v>
      </c>
      <c r="D7" s="15">
        <v>6490</v>
      </c>
      <c r="E7" s="15">
        <v>165</v>
      </c>
      <c r="F7" s="15">
        <v>127012</v>
      </c>
    </row>
    <row r="8" spans="1:6" x14ac:dyDescent="0.25">
      <c r="A8" s="16">
        <v>2022</v>
      </c>
      <c r="B8" s="15">
        <v>88770</v>
      </c>
      <c r="C8" s="15">
        <v>15248</v>
      </c>
      <c r="D8" s="15">
        <v>4655</v>
      </c>
      <c r="E8" s="15">
        <v>220</v>
      </c>
      <c r="F8" s="15">
        <v>108895</v>
      </c>
    </row>
    <row r="9" spans="1:6" x14ac:dyDescent="0.25">
      <c r="A9" s="16">
        <v>2023</v>
      </c>
      <c r="B9" s="15">
        <v>99949</v>
      </c>
      <c r="C9" s="15">
        <v>13050</v>
      </c>
      <c r="D9" s="15">
        <v>4601</v>
      </c>
      <c r="E9" s="15">
        <v>156</v>
      </c>
      <c r="F9" s="15">
        <v>117740</v>
      </c>
    </row>
    <row r="10" spans="1:6" x14ac:dyDescent="0.25">
      <c r="A10" s="22"/>
      <c r="B10" s="23"/>
      <c r="C10" s="23"/>
      <c r="D10" s="23"/>
      <c r="E10" s="23"/>
      <c r="F10" s="23"/>
    </row>
    <row r="11" spans="1:6" x14ac:dyDescent="0.25">
      <c r="A11" s="3" t="s">
        <v>15</v>
      </c>
      <c r="B11" s="3"/>
      <c r="C11" s="3"/>
      <c r="D11" s="3"/>
    </row>
    <row r="12" spans="1:6" x14ac:dyDescent="0.25">
      <c r="A12" s="11" t="s">
        <v>12</v>
      </c>
      <c r="B12" s="3"/>
      <c r="C12" s="3"/>
      <c r="D12" s="3"/>
      <c r="E12" s="3"/>
    </row>
    <row r="13" spans="1:6" x14ac:dyDescent="0.25">
      <c r="A13" s="11" t="s">
        <v>78</v>
      </c>
      <c r="B13" s="3"/>
      <c r="C13" s="3"/>
      <c r="D13" s="3"/>
      <c r="E13" s="3"/>
    </row>
    <row r="14" spans="1:6" x14ac:dyDescent="0.25">
      <c r="A14" s="11" t="s">
        <v>13</v>
      </c>
      <c r="B14" s="4" t="s">
        <v>14</v>
      </c>
      <c r="C14" s="3"/>
      <c r="D14" s="3"/>
      <c r="E14" s="3"/>
    </row>
    <row r="15" spans="1:6" x14ac:dyDescent="0.25">
      <c r="A15" s="9"/>
      <c r="B15" s="10"/>
    </row>
    <row r="16" spans="1:6" x14ac:dyDescent="0.25">
      <c r="A16" s="1" t="s">
        <v>16</v>
      </c>
    </row>
  </sheetData>
  <hyperlinks>
    <hyperlink ref="B14" r:id="rId1" display="https://www.stat.fi/tilasto/jate  " xr:uid="{7D75ADA7-F6D5-4A79-9A19-1A8FB21B326F}"/>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0C1-95A8-40F9-A28D-539AEB33357B}">
  <dimension ref="A1:J26"/>
  <sheetViews>
    <sheetView workbookViewId="0">
      <selection activeCell="U4" sqref="U4"/>
    </sheetView>
  </sheetViews>
  <sheetFormatPr defaultRowHeight="15" x14ac:dyDescent="0.25"/>
  <cols>
    <col min="1" max="1" width="14.5703125" customWidth="1"/>
    <col min="2" max="2" width="15" customWidth="1"/>
    <col min="3" max="4" width="14" customWidth="1"/>
    <col min="5" max="5" width="14.28515625" customWidth="1"/>
    <col min="6" max="7" width="20.42578125" customWidth="1"/>
    <col min="8" max="8" width="12.28515625" customWidth="1"/>
    <col min="9" max="9" width="13" customWidth="1"/>
    <col min="10" max="10" width="10.42578125" bestFit="1" customWidth="1"/>
  </cols>
  <sheetData>
    <row r="1" spans="1:10" ht="20.25" thickBot="1" x14ac:dyDescent="0.35">
      <c r="A1" s="2" t="s">
        <v>70</v>
      </c>
      <c r="B1" s="2"/>
      <c r="C1" s="2"/>
      <c r="D1" s="2"/>
      <c r="E1" s="2"/>
      <c r="F1" s="2"/>
      <c r="G1" s="2"/>
      <c r="H1" s="2"/>
      <c r="I1" s="2"/>
      <c r="J1" s="2"/>
    </row>
    <row r="2" spans="1:10" ht="75.75" thickTop="1" x14ac:dyDescent="0.25">
      <c r="A2" s="26" t="s">
        <v>2</v>
      </c>
      <c r="B2" s="26" t="s">
        <v>3</v>
      </c>
      <c r="C2" s="26" t="s">
        <v>5</v>
      </c>
      <c r="D2" s="26" t="s">
        <v>21</v>
      </c>
      <c r="E2" s="26" t="s">
        <v>9</v>
      </c>
      <c r="F2" s="26" t="s">
        <v>8</v>
      </c>
      <c r="G2" s="26" t="s">
        <v>6</v>
      </c>
      <c r="H2" s="26" t="s">
        <v>7</v>
      </c>
      <c r="I2" s="26" t="s">
        <v>10</v>
      </c>
      <c r="J2" s="26" t="s">
        <v>11</v>
      </c>
    </row>
    <row r="3" spans="1:10" x14ac:dyDescent="0.25">
      <c r="A3" s="16">
        <v>2017</v>
      </c>
      <c r="B3" s="15">
        <v>18041</v>
      </c>
      <c r="C3" s="15">
        <v>1154</v>
      </c>
      <c r="D3" s="15">
        <v>139</v>
      </c>
      <c r="E3" s="15">
        <v>145</v>
      </c>
      <c r="F3" s="15">
        <v>231</v>
      </c>
      <c r="G3" s="15">
        <v>27</v>
      </c>
      <c r="H3" s="15">
        <v>31</v>
      </c>
      <c r="I3" s="15">
        <v>38</v>
      </c>
      <c r="J3" s="15">
        <v>19767</v>
      </c>
    </row>
    <row r="4" spans="1:10" x14ac:dyDescent="0.25">
      <c r="A4" s="16">
        <v>2018</v>
      </c>
      <c r="B4" s="15">
        <v>24758</v>
      </c>
      <c r="C4" s="15">
        <v>702</v>
      </c>
      <c r="D4" s="15">
        <v>253</v>
      </c>
      <c r="E4" s="15">
        <v>153</v>
      </c>
      <c r="F4" s="15">
        <v>325</v>
      </c>
      <c r="G4" s="15">
        <v>29</v>
      </c>
      <c r="H4" s="15">
        <v>93</v>
      </c>
      <c r="I4" s="15">
        <v>12</v>
      </c>
      <c r="J4" s="15">
        <v>26313</v>
      </c>
    </row>
    <row r="5" spans="1:10" x14ac:dyDescent="0.25">
      <c r="A5" s="16">
        <v>2019</v>
      </c>
      <c r="B5" s="15">
        <v>18434</v>
      </c>
      <c r="C5" s="15">
        <v>1161</v>
      </c>
      <c r="D5" s="15">
        <v>287</v>
      </c>
      <c r="E5" s="15">
        <v>192</v>
      </c>
      <c r="F5" s="15">
        <v>297</v>
      </c>
      <c r="G5" s="15">
        <v>9</v>
      </c>
      <c r="H5" s="15">
        <v>68</v>
      </c>
      <c r="I5" s="15">
        <v>35</v>
      </c>
      <c r="J5" s="15">
        <v>20448</v>
      </c>
    </row>
    <row r="6" spans="1:10" x14ac:dyDescent="0.25">
      <c r="A6" s="16">
        <v>2020</v>
      </c>
      <c r="B6" s="15">
        <v>17835</v>
      </c>
      <c r="C6" s="15">
        <v>1294</v>
      </c>
      <c r="D6" s="15">
        <v>314</v>
      </c>
      <c r="E6" s="15">
        <v>209</v>
      </c>
      <c r="F6" s="15">
        <v>130</v>
      </c>
      <c r="G6" s="15">
        <v>29</v>
      </c>
      <c r="H6" s="15">
        <v>55</v>
      </c>
      <c r="I6" s="15">
        <v>13</v>
      </c>
      <c r="J6" s="15">
        <v>19867</v>
      </c>
    </row>
    <row r="7" spans="1:10" x14ac:dyDescent="0.25">
      <c r="A7" s="16">
        <v>2021</v>
      </c>
      <c r="B7" s="15">
        <v>25021</v>
      </c>
      <c r="C7" s="15">
        <v>1461</v>
      </c>
      <c r="D7" s="15">
        <v>224</v>
      </c>
      <c r="E7" s="15">
        <v>181</v>
      </c>
      <c r="F7" s="15">
        <v>187</v>
      </c>
      <c r="G7" s="15">
        <v>56</v>
      </c>
      <c r="H7" s="15">
        <v>99</v>
      </c>
      <c r="I7" s="15">
        <v>12</v>
      </c>
      <c r="J7" s="15">
        <v>27230</v>
      </c>
    </row>
    <row r="8" spans="1:10" x14ac:dyDescent="0.25">
      <c r="A8" s="16">
        <v>2022</v>
      </c>
      <c r="B8" s="15">
        <v>27766</v>
      </c>
      <c r="C8" s="15">
        <v>1127</v>
      </c>
      <c r="D8" s="15">
        <v>153</v>
      </c>
      <c r="E8" s="15">
        <v>93</v>
      </c>
      <c r="F8" s="15">
        <v>87</v>
      </c>
      <c r="G8" s="15">
        <v>12</v>
      </c>
      <c r="H8" s="15">
        <v>28</v>
      </c>
      <c r="I8" s="15">
        <v>10</v>
      </c>
      <c r="J8" s="15">
        <v>29267</v>
      </c>
    </row>
    <row r="9" spans="1:10" x14ac:dyDescent="0.25">
      <c r="A9" s="16">
        <v>2023</v>
      </c>
      <c r="B9" s="15">
        <v>22799</v>
      </c>
      <c r="C9" s="15">
        <v>1210</v>
      </c>
      <c r="D9" s="15">
        <v>237</v>
      </c>
      <c r="E9" s="15">
        <v>109</v>
      </c>
      <c r="F9" s="15">
        <v>88</v>
      </c>
      <c r="G9" s="15">
        <v>41</v>
      </c>
      <c r="H9" s="15">
        <v>32</v>
      </c>
      <c r="I9" s="15">
        <v>10</v>
      </c>
      <c r="J9" s="15">
        <v>24517</v>
      </c>
    </row>
    <row r="11" spans="1:10" x14ac:dyDescent="0.25">
      <c r="A11" s="3" t="s">
        <v>15</v>
      </c>
      <c r="B11" s="3"/>
      <c r="C11" s="3"/>
      <c r="D11" s="3"/>
      <c r="E11" s="3"/>
      <c r="F11" s="13"/>
      <c r="G11" s="13"/>
    </row>
    <row r="12" spans="1:10" x14ac:dyDescent="0.25">
      <c r="A12" s="11" t="s">
        <v>12</v>
      </c>
      <c r="B12" s="3"/>
      <c r="C12" s="3"/>
      <c r="D12" s="3"/>
      <c r="E12" s="3"/>
      <c r="I12" s="20"/>
    </row>
    <row r="13" spans="1:10" x14ac:dyDescent="0.25">
      <c r="A13" s="11" t="s">
        <v>69</v>
      </c>
      <c r="B13" s="3"/>
      <c r="C13" s="3"/>
      <c r="D13" s="3"/>
      <c r="E13" s="3"/>
    </row>
    <row r="14" spans="1:10" x14ac:dyDescent="0.25">
      <c r="A14" s="11" t="s">
        <v>13</v>
      </c>
      <c r="B14" s="4" t="s">
        <v>14</v>
      </c>
      <c r="C14" s="3"/>
      <c r="D14" s="3"/>
      <c r="E14" s="3"/>
    </row>
    <row r="15" spans="1:10" x14ac:dyDescent="0.25">
      <c r="A15" s="9"/>
      <c r="B15" s="10"/>
    </row>
    <row r="16" spans="1:10" x14ac:dyDescent="0.25">
      <c r="A16" s="1" t="s">
        <v>16</v>
      </c>
    </row>
    <row r="19" spans="1:7" ht="45" x14ac:dyDescent="0.25">
      <c r="A19" s="26" t="s">
        <v>2</v>
      </c>
      <c r="B19" s="26" t="s">
        <v>3</v>
      </c>
      <c r="C19" s="26" t="s">
        <v>5</v>
      </c>
      <c r="D19" s="26" t="s">
        <v>21</v>
      </c>
      <c r="E19" s="26" t="s">
        <v>10</v>
      </c>
      <c r="F19" s="26" t="s">
        <v>23</v>
      </c>
      <c r="G19" s="26" t="s">
        <v>11</v>
      </c>
    </row>
    <row r="20" spans="1:7" x14ac:dyDescent="0.25">
      <c r="A20" s="16">
        <v>2017</v>
      </c>
      <c r="B20" s="15">
        <v>18041</v>
      </c>
      <c r="C20" s="15">
        <v>1154</v>
      </c>
      <c r="D20" s="15">
        <v>139</v>
      </c>
      <c r="E20" s="15">
        <v>414</v>
      </c>
      <c r="F20" s="15">
        <v>58</v>
      </c>
      <c r="G20" s="15">
        <v>19767</v>
      </c>
    </row>
    <row r="21" spans="1:7" x14ac:dyDescent="0.25">
      <c r="A21" s="16">
        <v>2018</v>
      </c>
      <c r="B21" s="15">
        <v>24758</v>
      </c>
      <c r="C21" s="15">
        <v>702</v>
      </c>
      <c r="D21" s="15">
        <v>253</v>
      </c>
      <c r="E21" s="15">
        <v>490</v>
      </c>
      <c r="F21" s="15">
        <v>122</v>
      </c>
      <c r="G21" s="15">
        <v>26313</v>
      </c>
    </row>
    <row r="22" spans="1:7" x14ac:dyDescent="0.25">
      <c r="A22" s="16">
        <v>2019</v>
      </c>
      <c r="B22" s="15">
        <v>18434</v>
      </c>
      <c r="C22" s="15">
        <v>1161</v>
      </c>
      <c r="D22" s="15">
        <v>287</v>
      </c>
      <c r="E22" s="15">
        <v>524</v>
      </c>
      <c r="F22" s="15">
        <v>77</v>
      </c>
      <c r="G22" s="15">
        <v>20448</v>
      </c>
    </row>
    <row r="23" spans="1:7" x14ac:dyDescent="0.25">
      <c r="A23" s="16">
        <v>2020</v>
      </c>
      <c r="B23" s="15">
        <v>17835</v>
      </c>
      <c r="C23" s="15">
        <v>1294</v>
      </c>
      <c r="D23" s="15">
        <v>314</v>
      </c>
      <c r="E23" s="15">
        <v>352</v>
      </c>
      <c r="F23" s="15">
        <v>84</v>
      </c>
      <c r="G23" s="15">
        <v>19867</v>
      </c>
    </row>
    <row r="24" spans="1:7" x14ac:dyDescent="0.25">
      <c r="A24" s="16">
        <v>2021</v>
      </c>
      <c r="B24" s="15">
        <v>25021</v>
      </c>
      <c r="C24" s="15">
        <v>1461</v>
      </c>
      <c r="D24" s="15">
        <v>224</v>
      </c>
      <c r="E24" s="15">
        <v>380</v>
      </c>
      <c r="F24" s="15">
        <v>155</v>
      </c>
      <c r="G24" s="15">
        <v>27230</v>
      </c>
    </row>
    <row r="25" spans="1:7" x14ac:dyDescent="0.25">
      <c r="A25" s="16">
        <v>2022</v>
      </c>
      <c r="B25" s="15">
        <v>27766</v>
      </c>
      <c r="C25" s="15">
        <v>1127</v>
      </c>
      <c r="D25" s="15">
        <v>153</v>
      </c>
      <c r="E25" s="15">
        <v>190</v>
      </c>
      <c r="F25" s="15">
        <v>40</v>
      </c>
      <c r="G25" s="15">
        <v>29267</v>
      </c>
    </row>
    <row r="26" spans="1:7" x14ac:dyDescent="0.25">
      <c r="A26" s="16">
        <v>2023</v>
      </c>
      <c r="B26" s="15">
        <v>22799</v>
      </c>
      <c r="C26" s="15">
        <v>1210</v>
      </c>
      <c r="D26" s="15">
        <v>237</v>
      </c>
      <c r="E26" s="15">
        <f>SUM(E9:F9,I9)</f>
        <v>207</v>
      </c>
      <c r="F26" s="15">
        <v>73</v>
      </c>
      <c r="G26" s="15">
        <v>24517</v>
      </c>
    </row>
  </sheetData>
  <hyperlinks>
    <hyperlink ref="B14" r:id="rId1" display="https://www.stat.fi/tilasto/jate  " xr:uid="{EA450627-C77D-419C-A773-F4435100D37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EC1E7-CC0B-4C05-A668-8396F34016CF}">
  <dimension ref="A1:K27"/>
  <sheetViews>
    <sheetView workbookViewId="0">
      <selection activeCell="S13" sqref="S13"/>
    </sheetView>
  </sheetViews>
  <sheetFormatPr defaultRowHeight="15" x14ac:dyDescent="0.25"/>
  <cols>
    <col min="1" max="1" width="12.7109375" customWidth="1"/>
    <col min="2" max="2" width="19.140625" customWidth="1"/>
    <col min="3" max="3" width="20.28515625" customWidth="1"/>
    <col min="4" max="4" width="13.28515625" customWidth="1"/>
    <col min="5" max="5" width="17.42578125" customWidth="1"/>
    <col min="6" max="6" width="10.42578125" bestFit="1" customWidth="1"/>
    <col min="9" max="9" width="10.5703125" bestFit="1" customWidth="1"/>
  </cols>
  <sheetData>
    <row r="1" spans="1:11" ht="20.25" thickBot="1" x14ac:dyDescent="0.35">
      <c r="A1" s="2" t="s">
        <v>71</v>
      </c>
      <c r="B1" s="2"/>
      <c r="C1" s="2"/>
      <c r="D1" s="2"/>
      <c r="E1" s="2"/>
      <c r="F1" s="2"/>
    </row>
    <row r="2" spans="1:11" s="6" customFormat="1" ht="30.75" thickTop="1" x14ac:dyDescent="0.25">
      <c r="A2" s="26" t="s">
        <v>2</v>
      </c>
      <c r="B2" s="26" t="s">
        <v>17</v>
      </c>
      <c r="C2" s="26" t="s">
        <v>19</v>
      </c>
      <c r="D2" s="26" t="s">
        <v>20</v>
      </c>
      <c r="E2" s="26" t="s">
        <v>18</v>
      </c>
      <c r="F2" s="26" t="s">
        <v>11</v>
      </c>
      <c r="G2"/>
      <c r="H2"/>
      <c r="I2"/>
      <c r="J2"/>
      <c r="K2"/>
    </row>
    <row r="3" spans="1:11" s="6" customFormat="1" x14ac:dyDescent="0.25">
      <c r="A3" s="16">
        <v>2017</v>
      </c>
      <c r="B3" s="15">
        <v>18798</v>
      </c>
      <c r="C3" s="15">
        <v>97</v>
      </c>
      <c r="D3" s="15">
        <v>46</v>
      </c>
      <c r="E3" s="15">
        <v>134</v>
      </c>
      <c r="F3" s="15">
        <v>19074</v>
      </c>
      <c r="G3"/>
      <c r="H3"/>
      <c r="I3"/>
      <c r="J3"/>
      <c r="K3"/>
    </row>
    <row r="4" spans="1:11" x14ac:dyDescent="0.25">
      <c r="A4" s="16">
        <v>2018</v>
      </c>
      <c r="B4" s="15">
        <v>25745</v>
      </c>
      <c r="C4" s="15">
        <v>225</v>
      </c>
      <c r="D4" s="15">
        <v>84</v>
      </c>
      <c r="E4" s="15">
        <v>95</v>
      </c>
      <c r="F4" s="15">
        <v>26149</v>
      </c>
      <c r="H4" s="24"/>
      <c r="I4" s="21"/>
    </row>
    <row r="5" spans="1:11" x14ac:dyDescent="0.25">
      <c r="A5" s="16">
        <v>2019</v>
      </c>
      <c r="B5" s="15">
        <v>19678</v>
      </c>
      <c r="C5" s="15">
        <v>197</v>
      </c>
      <c r="D5" s="15">
        <v>50</v>
      </c>
      <c r="E5" s="15">
        <v>113</v>
      </c>
      <c r="F5" s="15">
        <v>20038</v>
      </c>
    </row>
    <row r="6" spans="1:11" x14ac:dyDescent="0.25">
      <c r="A6" s="16">
        <v>2020</v>
      </c>
      <c r="B6" s="15">
        <v>19166</v>
      </c>
      <c r="C6" s="15">
        <v>192</v>
      </c>
      <c r="D6" s="15">
        <v>104</v>
      </c>
      <c r="E6" s="15">
        <v>116</v>
      </c>
      <c r="F6" s="15">
        <v>19579</v>
      </c>
    </row>
    <row r="7" spans="1:11" x14ac:dyDescent="0.25">
      <c r="A7" s="16">
        <v>2021</v>
      </c>
      <c r="B7" s="15">
        <v>24584</v>
      </c>
      <c r="C7" s="15">
        <v>254</v>
      </c>
      <c r="D7" s="15">
        <v>121</v>
      </c>
      <c r="E7" s="15">
        <v>97</v>
      </c>
      <c r="F7" s="15">
        <v>25056</v>
      </c>
      <c r="G7" s="13"/>
      <c r="I7" s="24"/>
      <c r="J7" s="20"/>
    </row>
    <row r="8" spans="1:11" x14ac:dyDescent="0.25">
      <c r="A8" s="16">
        <v>2022</v>
      </c>
      <c r="B8" s="15">
        <v>28332</v>
      </c>
      <c r="C8" s="15">
        <v>846</v>
      </c>
      <c r="D8" s="15">
        <v>79</v>
      </c>
      <c r="E8" s="15">
        <v>77</v>
      </c>
      <c r="F8" s="15">
        <v>29334</v>
      </c>
      <c r="G8" s="13"/>
      <c r="I8" s="24"/>
      <c r="J8" s="20"/>
    </row>
    <row r="9" spans="1:11" x14ac:dyDescent="0.25">
      <c r="A9" s="16">
        <v>2023</v>
      </c>
      <c r="B9" s="15">
        <v>24019</v>
      </c>
      <c r="C9" s="15">
        <v>185</v>
      </c>
      <c r="D9" s="15">
        <v>124</v>
      </c>
      <c r="E9" s="15">
        <v>67</v>
      </c>
      <c r="F9" s="15">
        <v>24396</v>
      </c>
    </row>
    <row r="11" spans="1:11" x14ac:dyDescent="0.25">
      <c r="A11" s="3" t="s">
        <v>15</v>
      </c>
      <c r="B11" s="3"/>
      <c r="C11" s="3"/>
      <c r="D11" s="3"/>
    </row>
    <row r="12" spans="1:11" x14ac:dyDescent="0.25">
      <c r="A12" s="11" t="s">
        <v>12</v>
      </c>
      <c r="B12" s="3"/>
      <c r="C12" s="3"/>
      <c r="D12" s="3"/>
    </row>
    <row r="13" spans="1:11" x14ac:dyDescent="0.25">
      <c r="A13" s="11" t="s">
        <v>67</v>
      </c>
      <c r="B13" s="3"/>
      <c r="C13" s="3"/>
      <c r="D13" s="3"/>
    </row>
    <row r="14" spans="1:11" x14ac:dyDescent="0.25">
      <c r="A14" s="11" t="s">
        <v>13</v>
      </c>
      <c r="B14" s="4" t="s">
        <v>14</v>
      </c>
      <c r="C14" s="3"/>
      <c r="D14" s="3"/>
    </row>
    <row r="15" spans="1:11" x14ac:dyDescent="0.25">
      <c r="A15" s="9"/>
      <c r="B15" s="10"/>
    </row>
    <row r="16" spans="1:11" x14ac:dyDescent="0.25">
      <c r="A16" s="1" t="s">
        <v>16</v>
      </c>
    </row>
    <row r="19" spans="1:4" ht="30" x14ac:dyDescent="0.25">
      <c r="A19" s="26" t="s">
        <v>2</v>
      </c>
      <c r="B19" s="26" t="s">
        <v>17</v>
      </c>
      <c r="C19" s="26" t="s">
        <v>22</v>
      </c>
      <c r="D19" s="26" t="s">
        <v>11</v>
      </c>
    </row>
    <row r="20" spans="1:4" x14ac:dyDescent="0.25">
      <c r="A20" s="16">
        <v>2017</v>
      </c>
      <c r="B20" s="15">
        <v>18844</v>
      </c>
      <c r="C20" s="15">
        <v>231</v>
      </c>
      <c r="D20" s="15">
        <v>19074</v>
      </c>
    </row>
    <row r="21" spans="1:4" x14ac:dyDescent="0.25">
      <c r="A21" s="16">
        <v>2018</v>
      </c>
      <c r="B21" s="15">
        <v>25829</v>
      </c>
      <c r="C21" s="15">
        <v>320</v>
      </c>
      <c r="D21" s="15">
        <v>26149</v>
      </c>
    </row>
    <row r="22" spans="1:4" x14ac:dyDescent="0.25">
      <c r="A22" s="16">
        <v>2019</v>
      </c>
      <c r="B22" s="15">
        <v>19728</v>
      </c>
      <c r="C22" s="15">
        <v>310</v>
      </c>
      <c r="D22" s="15">
        <v>20038</v>
      </c>
    </row>
    <row r="23" spans="1:4" x14ac:dyDescent="0.25">
      <c r="A23" s="16">
        <v>2020</v>
      </c>
      <c r="B23" s="15">
        <v>19270</v>
      </c>
      <c r="C23" s="15">
        <v>308</v>
      </c>
      <c r="D23" s="15">
        <v>19579</v>
      </c>
    </row>
    <row r="24" spans="1:4" x14ac:dyDescent="0.25">
      <c r="A24" s="16">
        <v>2021</v>
      </c>
      <c r="B24" s="15">
        <v>24705</v>
      </c>
      <c r="C24" s="15">
        <v>351</v>
      </c>
      <c r="D24" s="15">
        <v>25056</v>
      </c>
    </row>
    <row r="25" spans="1:4" x14ac:dyDescent="0.25">
      <c r="A25" s="16">
        <v>2022</v>
      </c>
      <c r="B25" s="15">
        <v>28411</v>
      </c>
      <c r="C25" s="15">
        <v>923</v>
      </c>
      <c r="D25" s="15">
        <v>29334</v>
      </c>
    </row>
    <row r="26" spans="1:4" x14ac:dyDescent="0.25">
      <c r="A26" s="16">
        <v>2023</v>
      </c>
      <c r="B26" s="15">
        <f>B9+D9</f>
        <v>24143</v>
      </c>
      <c r="C26" s="15">
        <f>C9+E9</f>
        <v>252</v>
      </c>
      <c r="D26" s="15">
        <v>24396</v>
      </c>
    </row>
    <row r="27" spans="1:4" x14ac:dyDescent="0.25">
      <c r="A27" s="25"/>
      <c r="B27" s="8"/>
      <c r="C27" s="8"/>
    </row>
  </sheetData>
  <hyperlinks>
    <hyperlink ref="B14" r:id="rId1" display="https://www.stat.fi/tilasto/jate  " xr:uid="{5B5A4DB8-A316-4857-808C-353EFC29FB7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E2983-5916-4EA4-8619-28EC6F829A6A}">
  <dimension ref="A1:AL28"/>
  <sheetViews>
    <sheetView workbookViewId="0">
      <selection activeCell="K6" sqref="K6"/>
    </sheetView>
  </sheetViews>
  <sheetFormatPr defaultRowHeight="15" x14ac:dyDescent="0.25"/>
  <cols>
    <col min="2" max="2" width="16.5703125" customWidth="1"/>
    <col min="3" max="4" width="12.28515625" customWidth="1"/>
    <col min="5" max="5" width="19" customWidth="1"/>
    <col min="6" max="6" width="18.28515625" customWidth="1"/>
    <col min="7" max="7" width="18.140625" customWidth="1"/>
    <col min="8" max="8" width="18.42578125" customWidth="1"/>
    <col min="9" max="9" width="15.85546875" customWidth="1"/>
    <col min="10" max="10" width="13.28515625" customWidth="1"/>
    <col min="11" max="11" width="13.5703125" customWidth="1"/>
    <col min="12" max="12" width="13.42578125" customWidth="1"/>
    <col min="13" max="13" width="17.42578125" customWidth="1"/>
    <col min="14" max="15" width="10.42578125" bestFit="1" customWidth="1"/>
    <col min="17" max="17" width="10.42578125" bestFit="1" customWidth="1"/>
    <col min="18" max="18" width="11.42578125" bestFit="1" customWidth="1"/>
    <col min="19" max="19" width="9.42578125" bestFit="1" customWidth="1"/>
    <col min="20" max="21" width="10.42578125" bestFit="1" customWidth="1"/>
    <col min="22" max="22" width="11.42578125" bestFit="1" customWidth="1"/>
  </cols>
  <sheetData>
    <row r="1" spans="1:38" ht="20.25" thickBot="1" x14ac:dyDescent="0.35">
      <c r="A1" s="2" t="s">
        <v>63</v>
      </c>
      <c r="B1" s="2"/>
      <c r="C1" s="2"/>
      <c r="D1" s="2"/>
      <c r="E1" s="2"/>
      <c r="F1" s="2"/>
      <c r="G1" s="2"/>
      <c r="H1" s="2"/>
      <c r="I1" s="2"/>
      <c r="J1" s="2"/>
    </row>
    <row r="2" spans="1:38" s="6" customFormat="1" ht="45.75" thickTop="1" x14ac:dyDescent="0.25">
      <c r="A2" s="26" t="s">
        <v>2</v>
      </c>
      <c r="B2" s="26" t="s">
        <v>25</v>
      </c>
      <c r="C2" s="26" t="s">
        <v>26</v>
      </c>
      <c r="D2" s="26"/>
      <c r="E2" s="26" t="s">
        <v>27</v>
      </c>
      <c r="F2" s="26" t="s">
        <v>28</v>
      </c>
      <c r="G2" s="26" t="s">
        <v>29</v>
      </c>
      <c r="H2" s="26" t="s">
        <v>30</v>
      </c>
      <c r="I2" s="26" t="s">
        <v>31</v>
      </c>
      <c r="J2" s="26" t="s">
        <v>11</v>
      </c>
    </row>
    <row r="3" spans="1:38" x14ac:dyDescent="0.25">
      <c r="A3" s="16">
        <v>2018</v>
      </c>
      <c r="B3" s="15">
        <v>49</v>
      </c>
      <c r="C3" s="15">
        <v>31381</v>
      </c>
      <c r="D3" s="15"/>
      <c r="E3" s="15">
        <v>26707</v>
      </c>
      <c r="F3" s="15">
        <v>3035</v>
      </c>
      <c r="G3" s="15">
        <v>11222</v>
      </c>
      <c r="H3" s="15">
        <v>12070</v>
      </c>
      <c r="I3" s="15">
        <v>10063</v>
      </c>
      <c r="J3" s="15">
        <v>96156</v>
      </c>
      <c r="S3" s="5"/>
      <c r="T3" s="5"/>
      <c r="U3" s="5"/>
      <c r="V3" s="5"/>
    </row>
    <row r="4" spans="1:38" x14ac:dyDescent="0.25">
      <c r="A4" s="16">
        <v>2019</v>
      </c>
      <c r="B4" s="15">
        <v>0</v>
      </c>
      <c r="C4" s="15">
        <v>100634</v>
      </c>
      <c r="D4" s="15"/>
      <c r="E4" s="15">
        <v>23155</v>
      </c>
      <c r="F4" s="15">
        <v>3055</v>
      </c>
      <c r="G4" s="15">
        <v>7939</v>
      </c>
      <c r="H4" s="15">
        <v>6200</v>
      </c>
      <c r="I4" s="15">
        <v>18241.753999999986</v>
      </c>
      <c r="J4" s="15">
        <v>171222.75399999999</v>
      </c>
      <c r="S4" s="5"/>
      <c r="T4" s="5"/>
      <c r="U4" s="5"/>
      <c r="V4" s="5"/>
    </row>
    <row r="5" spans="1:38" x14ac:dyDescent="0.25">
      <c r="A5" s="16">
        <v>2020</v>
      </c>
      <c r="B5" s="15">
        <v>0</v>
      </c>
      <c r="C5" s="15">
        <v>69553</v>
      </c>
      <c r="D5" s="15"/>
      <c r="E5" s="15">
        <v>37456</v>
      </c>
      <c r="F5" s="15">
        <v>3263</v>
      </c>
      <c r="G5" s="15">
        <v>8055</v>
      </c>
      <c r="H5" s="15">
        <v>6627</v>
      </c>
      <c r="I5" s="15">
        <v>17795</v>
      </c>
      <c r="J5" s="15">
        <v>142749</v>
      </c>
      <c r="S5" s="5"/>
      <c r="T5" s="5"/>
      <c r="AI5" s="5"/>
      <c r="AJ5" s="5"/>
      <c r="AK5" s="5"/>
      <c r="AL5" s="5"/>
    </row>
    <row r="6" spans="1:38" x14ac:dyDescent="0.25">
      <c r="A6" s="16">
        <v>2021</v>
      </c>
      <c r="B6" s="15">
        <v>3020</v>
      </c>
      <c r="C6" s="15">
        <v>59828</v>
      </c>
      <c r="D6" s="15"/>
      <c r="E6" s="15">
        <v>17141</v>
      </c>
      <c r="F6" s="15">
        <v>4839</v>
      </c>
      <c r="G6" s="15">
        <v>8166</v>
      </c>
      <c r="H6" s="15">
        <v>0</v>
      </c>
      <c r="I6" s="15">
        <v>17200</v>
      </c>
      <c r="J6" s="15">
        <v>110194</v>
      </c>
      <c r="S6" s="5"/>
      <c r="T6" s="5"/>
    </row>
    <row r="7" spans="1:38" x14ac:dyDescent="0.25">
      <c r="A7" s="16">
        <v>2022</v>
      </c>
      <c r="B7" s="15">
        <v>47358</v>
      </c>
      <c r="C7" s="15">
        <v>36615</v>
      </c>
      <c r="D7" s="15"/>
      <c r="E7" s="15">
        <v>36679</v>
      </c>
      <c r="F7" s="15">
        <v>4253</v>
      </c>
      <c r="G7" s="15">
        <v>5435</v>
      </c>
      <c r="H7" s="15">
        <v>0</v>
      </c>
      <c r="I7" s="15">
        <v>17352</v>
      </c>
      <c r="J7" s="15">
        <f>SUM(B7:I7)</f>
        <v>147692</v>
      </c>
      <c r="S7" s="5"/>
      <c r="T7" s="5"/>
    </row>
    <row r="8" spans="1:38" x14ac:dyDescent="0.25">
      <c r="A8" s="16">
        <v>2023</v>
      </c>
      <c r="B8" s="15">
        <v>179211</v>
      </c>
      <c r="C8" s="15">
        <v>56699</v>
      </c>
      <c r="D8" s="15"/>
      <c r="E8" s="15">
        <v>42780</v>
      </c>
      <c r="F8" s="15">
        <v>6230</v>
      </c>
      <c r="G8" s="15">
        <v>5961</v>
      </c>
      <c r="H8" s="15">
        <v>0</v>
      </c>
      <c r="I8" s="15">
        <v>17326</v>
      </c>
      <c r="J8" s="15">
        <f>SUM(B8:I8)</f>
        <v>308207</v>
      </c>
      <c r="S8" s="5"/>
      <c r="T8" s="5"/>
    </row>
    <row r="9" spans="1:38" x14ac:dyDescent="0.25">
      <c r="A9" s="16">
        <v>2024</v>
      </c>
      <c r="B9" s="15">
        <v>338522</v>
      </c>
      <c r="C9" s="15">
        <v>49969</v>
      </c>
      <c r="D9" s="15"/>
      <c r="E9" s="15">
        <v>45087</v>
      </c>
      <c r="F9" s="15">
        <v>7748</v>
      </c>
      <c r="G9" s="15">
        <v>7247</v>
      </c>
      <c r="H9" s="15">
        <v>0</v>
      </c>
      <c r="I9" s="15">
        <v>22322</v>
      </c>
      <c r="J9" s="15">
        <v>470895</v>
      </c>
      <c r="S9" s="5"/>
      <c r="T9" s="5"/>
    </row>
    <row r="10" spans="1:38" x14ac:dyDescent="0.25">
      <c r="H10" s="5"/>
      <c r="J10" s="5"/>
      <c r="K10" s="5"/>
      <c r="L10" s="5"/>
      <c r="M10" s="5"/>
      <c r="N10" s="5"/>
      <c r="O10" s="5"/>
      <c r="Q10" s="5"/>
      <c r="R10" s="5"/>
      <c r="S10" s="5"/>
      <c r="T10" s="5"/>
    </row>
    <row r="11" spans="1:38" ht="20.25" thickBot="1" x14ac:dyDescent="0.35">
      <c r="A11" s="2" t="s">
        <v>64</v>
      </c>
      <c r="B11" s="12"/>
      <c r="C11" s="12"/>
      <c r="D11" s="12"/>
      <c r="E11" s="12"/>
      <c r="F11" s="12"/>
      <c r="G11" s="12"/>
      <c r="H11" s="12"/>
      <c r="I11" s="12"/>
      <c r="J11" s="12"/>
      <c r="K11" s="12"/>
      <c r="L11" s="12"/>
      <c r="M11" s="12"/>
      <c r="N11" s="12"/>
      <c r="O11" s="12"/>
    </row>
    <row r="12" spans="1:38" s="7" customFormat="1" ht="51" customHeight="1" thickTop="1" x14ac:dyDescent="0.25">
      <c r="A12" s="26" t="s">
        <v>2</v>
      </c>
      <c r="B12" s="27" t="s">
        <v>32</v>
      </c>
      <c r="C12" s="27" t="s">
        <v>26</v>
      </c>
      <c r="D12" s="27" t="s">
        <v>35</v>
      </c>
      <c r="E12" s="27" t="s">
        <v>36</v>
      </c>
      <c r="F12" s="27" t="s">
        <v>28</v>
      </c>
      <c r="G12" s="27" t="s">
        <v>38</v>
      </c>
      <c r="H12" s="27" t="s">
        <v>39</v>
      </c>
      <c r="I12" s="28" t="s">
        <v>27</v>
      </c>
      <c r="J12" s="27" t="s">
        <v>33</v>
      </c>
      <c r="K12" s="27" t="s">
        <v>34</v>
      </c>
      <c r="L12" s="27" t="s">
        <v>25</v>
      </c>
      <c r="M12" s="27" t="s">
        <v>37</v>
      </c>
      <c r="N12" s="27" t="s">
        <v>31</v>
      </c>
      <c r="O12" s="27" t="s">
        <v>11</v>
      </c>
    </row>
    <row r="13" spans="1:38" x14ac:dyDescent="0.25">
      <c r="A13" s="16">
        <v>2018</v>
      </c>
      <c r="B13" s="15">
        <v>48478</v>
      </c>
      <c r="C13" s="15">
        <v>36922</v>
      </c>
      <c r="D13" s="15">
        <v>0</v>
      </c>
      <c r="E13" s="15">
        <v>19453</v>
      </c>
      <c r="F13" s="15">
        <v>20905</v>
      </c>
      <c r="G13" s="15">
        <v>65267</v>
      </c>
      <c r="H13" s="15">
        <v>5242</v>
      </c>
      <c r="I13" s="15">
        <v>0</v>
      </c>
      <c r="J13" s="15">
        <v>2604</v>
      </c>
      <c r="K13" s="15">
        <v>31601</v>
      </c>
      <c r="L13" s="15">
        <v>5819</v>
      </c>
      <c r="M13" s="15">
        <v>46669</v>
      </c>
      <c r="N13" s="15">
        <v>32184</v>
      </c>
      <c r="O13" s="15">
        <v>315144</v>
      </c>
    </row>
    <row r="14" spans="1:38" x14ac:dyDescent="0.25">
      <c r="A14" s="16">
        <v>2019</v>
      </c>
      <c r="B14" s="15">
        <v>49489</v>
      </c>
      <c r="C14" s="15">
        <v>30440</v>
      </c>
      <c r="D14" s="15">
        <v>0</v>
      </c>
      <c r="E14" s="15">
        <v>12048</v>
      </c>
      <c r="F14" s="15">
        <v>20311</v>
      </c>
      <c r="G14" s="15">
        <v>61448</v>
      </c>
      <c r="H14" s="15">
        <v>5466</v>
      </c>
      <c r="I14" s="15">
        <v>0</v>
      </c>
      <c r="J14" s="15">
        <v>7653</v>
      </c>
      <c r="K14" s="15">
        <v>33230</v>
      </c>
      <c r="L14" s="15">
        <v>4865</v>
      </c>
      <c r="M14" s="15">
        <v>61017</v>
      </c>
      <c r="N14" s="15">
        <v>20373</v>
      </c>
      <c r="O14" s="15">
        <v>306340</v>
      </c>
    </row>
    <row r="15" spans="1:38" x14ac:dyDescent="0.25">
      <c r="A15" s="16">
        <v>2020</v>
      </c>
      <c r="B15" s="15">
        <v>59652</v>
      </c>
      <c r="C15" s="15">
        <v>44684</v>
      </c>
      <c r="D15" s="15">
        <v>7999</v>
      </c>
      <c r="E15" s="15">
        <v>12278</v>
      </c>
      <c r="F15" s="15">
        <v>17185</v>
      </c>
      <c r="G15" s="15">
        <v>59129</v>
      </c>
      <c r="H15" s="15">
        <v>5463</v>
      </c>
      <c r="I15" s="15">
        <v>2622</v>
      </c>
      <c r="J15" s="15">
        <v>5777</v>
      </c>
      <c r="K15" s="15">
        <v>30866</v>
      </c>
      <c r="L15" s="15">
        <v>22819</v>
      </c>
      <c r="M15" s="15">
        <v>43487</v>
      </c>
      <c r="N15" s="15">
        <v>30786</v>
      </c>
      <c r="O15" s="15">
        <v>340125</v>
      </c>
    </row>
    <row r="16" spans="1:38" x14ac:dyDescent="0.25">
      <c r="A16" s="16">
        <v>2021</v>
      </c>
      <c r="B16" s="15">
        <v>59759</v>
      </c>
      <c r="C16" s="15">
        <v>50163</v>
      </c>
      <c r="D16" s="15">
        <v>13338</v>
      </c>
      <c r="E16" s="15">
        <v>15408</v>
      </c>
      <c r="F16" s="15">
        <v>15969</v>
      </c>
      <c r="G16" s="15">
        <v>11502</v>
      </c>
      <c r="H16" s="15">
        <v>4607</v>
      </c>
      <c r="I16" s="15">
        <v>0</v>
      </c>
      <c r="J16" s="15">
        <v>2074</v>
      </c>
      <c r="K16" s="15">
        <v>22132</v>
      </c>
      <c r="L16" s="15">
        <v>17663</v>
      </c>
      <c r="M16" s="15">
        <v>17065</v>
      </c>
      <c r="N16" s="15">
        <v>33761</v>
      </c>
      <c r="O16" s="15">
        <v>263441</v>
      </c>
    </row>
    <row r="17" spans="1:15" x14ac:dyDescent="0.25">
      <c r="A17" s="16">
        <v>2022</v>
      </c>
      <c r="B17" s="15">
        <v>55427</v>
      </c>
      <c r="C17" s="15">
        <v>44228</v>
      </c>
      <c r="D17" s="15">
        <v>12001</v>
      </c>
      <c r="E17" s="15">
        <v>13253</v>
      </c>
      <c r="F17" s="15">
        <v>20277</v>
      </c>
      <c r="G17" s="15">
        <v>7981</v>
      </c>
      <c r="H17" s="15">
        <v>4458</v>
      </c>
      <c r="I17" s="15">
        <v>0</v>
      </c>
      <c r="J17" s="15">
        <v>5870</v>
      </c>
      <c r="K17" s="15">
        <v>5742</v>
      </c>
      <c r="L17" s="15">
        <v>4409</v>
      </c>
      <c r="M17" s="15">
        <v>1999</v>
      </c>
      <c r="N17" s="15">
        <v>26886</v>
      </c>
      <c r="O17" s="15">
        <v>202531</v>
      </c>
    </row>
    <row r="18" spans="1:15" x14ac:dyDescent="0.25">
      <c r="A18" s="16">
        <v>2023</v>
      </c>
      <c r="B18" s="15">
        <v>48107</v>
      </c>
      <c r="C18" s="15">
        <v>35413</v>
      </c>
      <c r="D18" s="15">
        <v>3410</v>
      </c>
      <c r="E18" s="15">
        <v>15355</v>
      </c>
      <c r="F18" s="15">
        <v>15680</v>
      </c>
      <c r="G18" s="15">
        <v>7978</v>
      </c>
      <c r="H18" s="15">
        <v>3264</v>
      </c>
      <c r="I18" s="15">
        <v>0</v>
      </c>
      <c r="J18" s="15">
        <v>5430</v>
      </c>
      <c r="K18" s="15">
        <v>7708</v>
      </c>
      <c r="L18" s="15">
        <v>0</v>
      </c>
      <c r="M18" s="15">
        <v>0</v>
      </c>
      <c r="N18" s="15">
        <v>22086</v>
      </c>
      <c r="O18" s="15">
        <f>SUM(B18:N18)</f>
        <v>164431</v>
      </c>
    </row>
    <row r="19" spans="1:15" x14ac:dyDescent="0.25">
      <c r="A19" s="16">
        <v>2024</v>
      </c>
      <c r="B19" s="15">
        <v>45566</v>
      </c>
      <c r="C19" s="15">
        <v>29719</v>
      </c>
      <c r="D19" s="15">
        <v>16226</v>
      </c>
      <c r="E19" s="15">
        <v>13311</v>
      </c>
      <c r="F19" s="15">
        <v>11745</v>
      </c>
      <c r="G19" s="15">
        <v>8399</v>
      </c>
      <c r="H19" s="15">
        <v>5140</v>
      </c>
      <c r="I19" s="14">
        <v>4910</v>
      </c>
      <c r="J19" s="15">
        <v>4881</v>
      </c>
      <c r="K19" s="15">
        <v>1951</v>
      </c>
      <c r="L19" s="15">
        <v>0</v>
      </c>
      <c r="M19" s="15">
        <v>0</v>
      </c>
      <c r="N19" s="15">
        <v>22269</v>
      </c>
      <c r="O19" s="15">
        <f>SUM(B19:N19)</f>
        <v>164117</v>
      </c>
    </row>
    <row r="21" spans="1:15" x14ac:dyDescent="0.25">
      <c r="A21" s="3" t="s">
        <v>15</v>
      </c>
    </row>
    <row r="22" spans="1:15" x14ac:dyDescent="0.25">
      <c r="A22" s="3" t="s">
        <v>24</v>
      </c>
      <c r="B22" s="3"/>
      <c r="C22" s="3"/>
      <c r="D22" s="3"/>
      <c r="E22" s="3"/>
      <c r="F22" s="3"/>
      <c r="G22" s="3"/>
    </row>
    <row r="23" spans="1:15" x14ac:dyDescent="0.25">
      <c r="A23" s="3" t="s">
        <v>13</v>
      </c>
      <c r="B23" s="4" t="s">
        <v>65</v>
      </c>
      <c r="C23" s="3"/>
      <c r="D23" s="3"/>
      <c r="E23" s="3"/>
      <c r="F23" s="3"/>
      <c r="G23" s="3"/>
    </row>
    <row r="25" spans="1:15" x14ac:dyDescent="0.25">
      <c r="A25" s="1" t="s">
        <v>16</v>
      </c>
    </row>
    <row r="28" spans="1:15" x14ac:dyDescent="0.25">
      <c r="I28" s="8"/>
    </row>
  </sheetData>
  <hyperlinks>
    <hyperlink ref="B23" r:id="rId1" xr:uid="{B785133A-DF38-4065-8150-5094A7C06270}"/>
  </hyperlinks>
  <pageMargins left="0.7" right="0.7" top="0.75" bottom="0.75" header="0.3" footer="0.3"/>
  <pageSetup paperSize="9" orientation="portrait" r:id="rId2"/>
  <ignoredErrors>
    <ignoredError sqref="O18:O19 J7:J8"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2CD3-10BF-4A15-8B90-B4839A4A841B}">
  <dimension ref="A1:M19"/>
  <sheetViews>
    <sheetView workbookViewId="0">
      <selection activeCell="U24" sqref="U24"/>
    </sheetView>
  </sheetViews>
  <sheetFormatPr defaultRowHeight="15" x14ac:dyDescent="0.25"/>
  <cols>
    <col min="1" max="1" width="13.42578125" customWidth="1"/>
    <col min="4" max="4" width="14.28515625" customWidth="1"/>
  </cols>
  <sheetData>
    <row r="1" spans="1:13" ht="20.25" thickBot="1" x14ac:dyDescent="0.35">
      <c r="A1" s="2" t="s">
        <v>72</v>
      </c>
      <c r="B1" s="2"/>
      <c r="C1" s="2"/>
      <c r="D1" s="2"/>
      <c r="E1" s="2"/>
      <c r="F1" s="2"/>
      <c r="G1" s="2"/>
      <c r="H1" s="2"/>
      <c r="I1" s="2"/>
      <c r="J1" s="2"/>
      <c r="K1" s="2"/>
    </row>
    <row r="2" spans="1:13" ht="30.75" thickTop="1" x14ac:dyDescent="0.25">
      <c r="A2" s="26" t="s">
        <v>2</v>
      </c>
      <c r="B2" s="26" t="s">
        <v>40</v>
      </c>
      <c r="C2" s="26" t="s">
        <v>41</v>
      </c>
      <c r="D2" s="26" t="s">
        <v>42</v>
      </c>
      <c r="E2" s="26" t="s">
        <v>43</v>
      </c>
      <c r="F2" s="26" t="s">
        <v>56</v>
      </c>
    </row>
    <row r="3" spans="1:13" x14ac:dyDescent="0.25">
      <c r="A3" s="16">
        <v>2020</v>
      </c>
      <c r="B3" s="19">
        <v>90.871143187632569</v>
      </c>
      <c r="C3" s="19">
        <v>26.223633794569551</v>
      </c>
      <c r="D3" s="19">
        <v>98.198608311114</v>
      </c>
      <c r="E3" s="19">
        <v>81.82693366530853</v>
      </c>
      <c r="F3" s="19">
        <v>25.904449653692808</v>
      </c>
    </row>
    <row r="4" spans="1:13" x14ac:dyDescent="0.25">
      <c r="A4" s="16">
        <v>2021</v>
      </c>
      <c r="B4" s="19">
        <v>92.938389246726743</v>
      </c>
      <c r="C4" s="19">
        <v>29.203310447923137</v>
      </c>
      <c r="D4" s="19">
        <v>99.213810528337333</v>
      </c>
      <c r="E4" s="19">
        <v>76.164546216988711</v>
      </c>
      <c r="F4" s="19">
        <v>4.2509390810402143</v>
      </c>
    </row>
    <row r="5" spans="1:13" x14ac:dyDescent="0.25">
      <c r="A5" s="16">
        <v>2022</v>
      </c>
      <c r="B5" s="14">
        <v>94</v>
      </c>
      <c r="C5" s="14">
        <v>31</v>
      </c>
      <c r="D5" s="14">
        <v>99</v>
      </c>
      <c r="E5" s="14">
        <v>76</v>
      </c>
      <c r="F5" s="14">
        <v>20</v>
      </c>
    </row>
    <row r="6" spans="1:13" x14ac:dyDescent="0.25">
      <c r="A6" s="16">
        <v>2023</v>
      </c>
      <c r="B6" s="14">
        <v>92</v>
      </c>
      <c r="C6" s="14">
        <v>29</v>
      </c>
      <c r="D6" s="14">
        <v>96</v>
      </c>
      <c r="E6" s="14">
        <v>80</v>
      </c>
      <c r="F6" s="14">
        <v>23</v>
      </c>
    </row>
    <row r="7" spans="1:13" x14ac:dyDescent="0.25">
      <c r="A7" s="16"/>
      <c r="B7" s="14"/>
      <c r="C7" s="14"/>
      <c r="D7" s="14"/>
      <c r="E7" s="14"/>
      <c r="F7" s="14"/>
    </row>
    <row r="8" spans="1:13" x14ac:dyDescent="0.25">
      <c r="A8" s="16" t="s">
        <v>44</v>
      </c>
      <c r="B8" s="14">
        <v>70</v>
      </c>
      <c r="C8" s="14">
        <v>50</v>
      </c>
      <c r="D8" s="14">
        <v>75</v>
      </c>
      <c r="E8" s="14">
        <v>70</v>
      </c>
      <c r="F8" s="14">
        <v>25</v>
      </c>
    </row>
    <row r="9" spans="1:13" x14ac:dyDescent="0.25">
      <c r="A9" s="16" t="s">
        <v>45</v>
      </c>
      <c r="B9" s="14">
        <v>75</v>
      </c>
      <c r="C9" s="14">
        <v>55</v>
      </c>
      <c r="D9" s="14">
        <v>85</v>
      </c>
      <c r="E9" s="14">
        <v>80</v>
      </c>
      <c r="F9" s="14">
        <v>30</v>
      </c>
    </row>
    <row r="11" spans="1:13" x14ac:dyDescent="0.25">
      <c r="A11" t="s">
        <v>46</v>
      </c>
    </row>
    <row r="12" spans="1:13" x14ac:dyDescent="0.25">
      <c r="A12" t="s">
        <v>47</v>
      </c>
    </row>
    <row r="15" spans="1:13" x14ac:dyDescent="0.25">
      <c r="A15" s="3" t="s">
        <v>15</v>
      </c>
      <c r="M15" s="6"/>
    </row>
    <row r="16" spans="1:13" x14ac:dyDescent="0.25">
      <c r="A16" s="3" t="s">
        <v>74</v>
      </c>
    </row>
    <row r="17" spans="1:2" x14ac:dyDescent="0.25">
      <c r="A17" s="3" t="s">
        <v>13</v>
      </c>
      <c r="B17" s="4" t="s">
        <v>73</v>
      </c>
    </row>
    <row r="19" spans="1:2" x14ac:dyDescent="0.25">
      <c r="A19" s="1" t="s">
        <v>16</v>
      </c>
    </row>
  </sheetData>
  <hyperlinks>
    <hyperlink ref="B17" r:id="rId1" xr:uid="{BDF856AC-893A-491C-A32E-AF1D50F4BE9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111D-5E4B-49A2-9C14-BEBA7EA394A5}">
  <dimension ref="A1:O22"/>
  <sheetViews>
    <sheetView workbookViewId="0">
      <selection activeCell="K26" sqref="K26"/>
    </sheetView>
  </sheetViews>
  <sheetFormatPr defaultRowHeight="15" x14ac:dyDescent="0.25"/>
  <cols>
    <col min="1" max="1" width="13.5703125" customWidth="1"/>
  </cols>
  <sheetData>
    <row r="1" spans="1:15" ht="20.25" thickBot="1" x14ac:dyDescent="0.35">
      <c r="A1" s="2" t="s">
        <v>75</v>
      </c>
      <c r="B1" s="2"/>
      <c r="C1" s="2"/>
      <c r="D1" s="2"/>
      <c r="E1" s="2"/>
      <c r="F1" s="2"/>
      <c r="G1" s="2"/>
      <c r="H1" s="2"/>
      <c r="I1" s="2"/>
      <c r="J1" s="2"/>
      <c r="K1" s="2"/>
      <c r="L1" s="2"/>
      <c r="M1" s="2"/>
      <c r="N1" s="2"/>
      <c r="O1" s="2"/>
    </row>
    <row r="2" spans="1:15" ht="15.75" thickTop="1" x14ac:dyDescent="0.25">
      <c r="A2" s="16" t="s">
        <v>2</v>
      </c>
      <c r="B2" s="16" t="s">
        <v>1</v>
      </c>
      <c r="C2" s="16" t="s">
        <v>48</v>
      </c>
    </row>
    <row r="3" spans="1:15" x14ac:dyDescent="0.25">
      <c r="A3" s="17">
        <v>2011</v>
      </c>
      <c r="B3" s="14">
        <v>91.25</v>
      </c>
      <c r="C3" s="14">
        <v>85.07</v>
      </c>
    </row>
    <row r="4" spans="1:15" x14ac:dyDescent="0.25">
      <c r="A4" s="17">
        <v>2012</v>
      </c>
      <c r="B4" s="14">
        <v>92.92</v>
      </c>
      <c r="C4" s="14">
        <v>88.87</v>
      </c>
    </row>
    <row r="5" spans="1:15" x14ac:dyDescent="0.25">
      <c r="A5" s="17">
        <v>2013</v>
      </c>
      <c r="B5" s="14">
        <v>96.34</v>
      </c>
      <c r="C5" s="14">
        <v>95.34</v>
      </c>
    </row>
    <row r="6" spans="1:15" x14ac:dyDescent="0.25">
      <c r="A6" s="17">
        <v>2014</v>
      </c>
      <c r="B6" s="14">
        <v>100.21</v>
      </c>
      <c r="C6" s="14">
        <v>97.51</v>
      </c>
    </row>
    <row r="7" spans="1:15" x14ac:dyDescent="0.25">
      <c r="A7" s="17">
        <v>2015</v>
      </c>
      <c r="B7" s="14">
        <v>100</v>
      </c>
      <c r="C7" s="14">
        <v>100</v>
      </c>
    </row>
    <row r="8" spans="1:15" x14ac:dyDescent="0.25">
      <c r="A8" s="17">
        <v>2016</v>
      </c>
      <c r="B8" s="14">
        <v>100.82</v>
      </c>
      <c r="C8" s="14">
        <v>100.67</v>
      </c>
    </row>
    <row r="9" spans="1:15" x14ac:dyDescent="0.25">
      <c r="A9" s="17">
        <v>2017</v>
      </c>
      <c r="B9" s="14">
        <v>101.67</v>
      </c>
      <c r="C9" s="14">
        <v>102.29</v>
      </c>
    </row>
    <row r="10" spans="1:15" x14ac:dyDescent="0.25">
      <c r="A10" s="17">
        <v>2018</v>
      </c>
      <c r="B10" s="14">
        <v>102.47</v>
      </c>
      <c r="C10" s="14">
        <v>104.06</v>
      </c>
    </row>
    <row r="11" spans="1:15" x14ac:dyDescent="0.25">
      <c r="A11" s="17">
        <v>2019</v>
      </c>
      <c r="B11" s="14">
        <v>105.1</v>
      </c>
      <c r="C11" s="14">
        <v>105.78</v>
      </c>
    </row>
    <row r="12" spans="1:15" x14ac:dyDescent="0.25">
      <c r="A12" s="17">
        <v>2020</v>
      </c>
      <c r="B12" s="14">
        <v>111.9</v>
      </c>
      <c r="C12" s="14">
        <v>107.81</v>
      </c>
    </row>
    <row r="13" spans="1:15" x14ac:dyDescent="0.25">
      <c r="A13" s="17">
        <v>2021</v>
      </c>
      <c r="B13" s="14">
        <v>117.38</v>
      </c>
      <c r="C13" s="14">
        <v>114.17</v>
      </c>
    </row>
    <row r="14" spans="1:15" x14ac:dyDescent="0.25">
      <c r="A14" s="17">
        <v>2022</v>
      </c>
      <c r="B14" s="14">
        <v>121.08</v>
      </c>
      <c r="C14" s="14">
        <v>122.12</v>
      </c>
    </row>
    <row r="15" spans="1:15" x14ac:dyDescent="0.25">
      <c r="A15" s="17">
        <v>2023</v>
      </c>
      <c r="B15" s="14">
        <v>125.76</v>
      </c>
      <c r="C15" s="14">
        <v>134.87</v>
      </c>
    </row>
    <row r="16" spans="1:15" x14ac:dyDescent="0.25">
      <c r="A16" s="29">
        <v>2024</v>
      </c>
      <c r="B16" s="14">
        <v>130.97999999999999</v>
      </c>
      <c r="C16" s="14">
        <v>142.35</v>
      </c>
    </row>
    <row r="18" spans="1:12" x14ac:dyDescent="0.25">
      <c r="A18" s="3" t="s">
        <v>49</v>
      </c>
      <c r="B18" s="3"/>
      <c r="C18" s="3"/>
      <c r="D18" s="3"/>
      <c r="E18" s="3"/>
      <c r="F18" s="3"/>
      <c r="G18" s="3"/>
      <c r="H18" s="3"/>
      <c r="I18" s="3"/>
      <c r="J18" s="3"/>
      <c r="K18" s="3"/>
      <c r="L18" s="3"/>
    </row>
    <row r="19" spans="1:12" x14ac:dyDescent="0.25">
      <c r="A19" s="3" t="s">
        <v>76</v>
      </c>
      <c r="B19" s="3"/>
      <c r="C19" s="3"/>
      <c r="D19" s="3"/>
      <c r="E19" s="3"/>
      <c r="F19" s="3"/>
      <c r="G19" s="3"/>
      <c r="H19" s="3"/>
      <c r="I19" s="3"/>
      <c r="J19" s="3"/>
      <c r="K19" s="3"/>
      <c r="L19" s="3"/>
    </row>
    <row r="20" spans="1:12" x14ac:dyDescent="0.25">
      <c r="A20" s="3" t="s">
        <v>50</v>
      </c>
      <c r="B20" s="4" t="s">
        <v>0</v>
      </c>
      <c r="C20" s="3"/>
      <c r="D20" s="3"/>
      <c r="E20" s="3"/>
      <c r="F20" s="3"/>
      <c r="G20" s="3"/>
      <c r="H20" s="3"/>
      <c r="I20" s="3"/>
      <c r="J20" s="3"/>
      <c r="K20" s="3"/>
      <c r="L20" s="3"/>
    </row>
    <row r="22" spans="1:12" x14ac:dyDescent="0.25">
      <c r="A22" s="1" t="s">
        <v>16</v>
      </c>
    </row>
  </sheetData>
  <hyperlinks>
    <hyperlink ref="B20" r:id="rId1" xr:uid="{561C043E-538F-47C9-8320-91E4D060C658}"/>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D783-EAF3-4910-B895-EED75B0BD7CD}">
  <dimension ref="A1:N24"/>
  <sheetViews>
    <sheetView workbookViewId="0">
      <selection activeCell="A14" sqref="A14:B14"/>
    </sheetView>
  </sheetViews>
  <sheetFormatPr defaultRowHeight="15" x14ac:dyDescent="0.25"/>
  <cols>
    <col min="1" max="1" width="14.140625" customWidth="1"/>
    <col min="2" max="2" width="22.5703125" customWidth="1"/>
  </cols>
  <sheetData>
    <row r="1" spans="1:14" ht="20.25" thickBot="1" x14ac:dyDescent="0.35">
      <c r="A1" s="2" t="s">
        <v>61</v>
      </c>
      <c r="B1" s="2"/>
      <c r="C1" s="2"/>
      <c r="D1" s="2"/>
      <c r="E1" s="2"/>
      <c r="F1" s="2"/>
      <c r="G1" s="2"/>
      <c r="H1" s="2"/>
      <c r="I1" s="2"/>
      <c r="J1" s="2"/>
      <c r="K1" s="2"/>
      <c r="L1" s="2"/>
      <c r="M1" s="2"/>
      <c r="N1" s="2"/>
    </row>
    <row r="2" spans="1:14" ht="15.75" thickTop="1" x14ac:dyDescent="0.25">
      <c r="A2" s="16" t="s">
        <v>2</v>
      </c>
      <c r="B2" s="16" t="s">
        <v>62</v>
      </c>
    </row>
    <row r="3" spans="1:14" x14ac:dyDescent="0.25">
      <c r="A3" s="16">
        <v>2012</v>
      </c>
      <c r="B3" s="18">
        <v>628</v>
      </c>
    </row>
    <row r="4" spans="1:14" x14ac:dyDescent="0.25">
      <c r="A4" s="16">
        <v>2013</v>
      </c>
      <c r="B4" s="18">
        <v>697</v>
      </c>
    </row>
    <row r="5" spans="1:14" x14ac:dyDescent="0.25">
      <c r="A5" s="16">
        <v>2014</v>
      </c>
      <c r="B5" s="18">
        <v>729</v>
      </c>
    </row>
    <row r="6" spans="1:14" x14ac:dyDescent="0.25">
      <c r="A6" s="16">
        <v>2015</v>
      </c>
      <c r="B6" s="18">
        <v>783</v>
      </c>
    </row>
    <row r="7" spans="1:14" x14ac:dyDescent="0.25">
      <c r="A7" s="16">
        <v>2016</v>
      </c>
      <c r="B7" s="18">
        <v>761</v>
      </c>
    </row>
    <row r="8" spans="1:14" x14ac:dyDescent="0.25">
      <c r="A8" s="16">
        <v>2017</v>
      </c>
      <c r="B8" s="18">
        <v>702</v>
      </c>
    </row>
    <row r="9" spans="1:14" x14ac:dyDescent="0.25">
      <c r="A9" s="16">
        <v>2018</v>
      </c>
      <c r="B9" s="18">
        <v>738</v>
      </c>
    </row>
    <row r="10" spans="1:14" x14ac:dyDescent="0.25">
      <c r="A10" s="16">
        <v>2019</v>
      </c>
      <c r="B10" s="18">
        <v>714</v>
      </c>
    </row>
    <row r="11" spans="1:14" x14ac:dyDescent="0.25">
      <c r="A11" s="16">
        <v>2020</v>
      </c>
      <c r="B11" s="18">
        <v>696</v>
      </c>
    </row>
    <row r="12" spans="1:14" x14ac:dyDescent="0.25">
      <c r="A12" s="16">
        <v>2021</v>
      </c>
      <c r="B12" s="18">
        <v>783</v>
      </c>
    </row>
    <row r="13" spans="1:14" x14ac:dyDescent="0.25">
      <c r="A13" s="16">
        <v>2022</v>
      </c>
      <c r="B13" s="18">
        <v>924</v>
      </c>
    </row>
    <row r="14" spans="1:14" x14ac:dyDescent="0.25">
      <c r="A14" s="16">
        <v>2023</v>
      </c>
      <c r="B14" s="18">
        <v>714</v>
      </c>
      <c r="C14" t="s">
        <v>59</v>
      </c>
    </row>
    <row r="15" spans="1:14" x14ac:dyDescent="0.25">
      <c r="C15" t="s">
        <v>60</v>
      </c>
    </row>
    <row r="17" spans="1:8" x14ac:dyDescent="0.25">
      <c r="A17" s="3" t="s">
        <v>51</v>
      </c>
      <c r="B17" s="3"/>
      <c r="C17" s="3"/>
      <c r="D17" s="3"/>
      <c r="E17" s="3"/>
      <c r="F17" s="3"/>
      <c r="G17" s="3"/>
      <c r="H17" s="3"/>
    </row>
    <row r="18" spans="1:8" x14ac:dyDescent="0.25">
      <c r="A18" s="3"/>
      <c r="B18" s="3"/>
      <c r="C18" s="3"/>
      <c r="D18" s="3"/>
      <c r="E18" s="3"/>
      <c r="F18" s="3"/>
      <c r="G18" s="3"/>
      <c r="H18" s="3"/>
    </row>
    <row r="19" spans="1:8" x14ac:dyDescent="0.25">
      <c r="A19" s="3" t="s">
        <v>15</v>
      </c>
      <c r="B19" s="3"/>
      <c r="C19" s="3"/>
      <c r="D19" s="3"/>
      <c r="E19" s="3"/>
      <c r="F19" s="3"/>
      <c r="G19" s="3"/>
      <c r="H19" s="3"/>
    </row>
    <row r="20" spans="1:8" x14ac:dyDescent="0.25">
      <c r="A20" s="3" t="s">
        <v>52</v>
      </c>
      <c r="B20" s="3"/>
      <c r="C20" s="3"/>
      <c r="D20" s="3"/>
      <c r="E20" s="3"/>
      <c r="F20" s="3"/>
      <c r="G20" s="3"/>
      <c r="H20" s="3"/>
    </row>
    <row r="21" spans="1:8" x14ac:dyDescent="0.25">
      <c r="A21" s="3" t="s">
        <v>57</v>
      </c>
      <c r="B21" s="3"/>
      <c r="C21" s="3"/>
      <c r="D21" s="3"/>
      <c r="E21" s="3"/>
      <c r="F21" s="3"/>
      <c r="G21" s="3"/>
      <c r="H21" s="3"/>
    </row>
    <row r="22" spans="1:8" x14ac:dyDescent="0.25">
      <c r="A22" s="3" t="s">
        <v>53</v>
      </c>
      <c r="B22" s="10" t="s">
        <v>54</v>
      </c>
      <c r="C22" s="3"/>
      <c r="D22" s="3"/>
      <c r="E22" s="3"/>
      <c r="F22" s="3"/>
      <c r="G22" s="3"/>
      <c r="H22" s="3"/>
    </row>
    <row r="24" spans="1:8" x14ac:dyDescent="0.25">
      <c r="A24" s="1" t="s">
        <v>16</v>
      </c>
    </row>
  </sheetData>
  <hyperlinks>
    <hyperlink ref="B22" r:id="rId1" xr:uid="{A4FC186B-A1D4-4A80-9164-0DE5599DB1C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93F5C-A350-4B6D-9262-5D71C428054A}">
  <ds:schemaRefs>
    <ds:schemaRef ds:uri="http://schemas.openxmlformats.org/package/2006/metadata/core-properties"/>
    <ds:schemaRef ds:uri="http://purl.org/dc/terms/"/>
    <ds:schemaRef ds:uri="bdeb5c38-1ad9-466e-93bb-f08ad1118bda"/>
    <ds:schemaRef ds:uri="58e40d20-954f-4db4-bed9-714b859c8774"/>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B5AD46C-1615-4067-A84B-5AF7ACD10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B73B9-B68B-4D30-B7EF-75A8284F12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development of waste ma</vt:lpstr>
      <vt:lpstr>Waste generation by industry </vt:lpstr>
      <vt:lpstr>Waste treatment</vt:lpstr>
      <vt:lpstr>Hazardous waste generation by i</vt:lpstr>
      <vt:lpstr>Treatment of hazardous waste </vt:lpstr>
      <vt:lpstr>Import and export of waste</vt:lpstr>
      <vt:lpstr>Recycling rates of packaging wa</vt:lpstr>
      <vt:lpstr>Price trends of waste freights</vt:lpstr>
      <vt:lpstr>Value added of the industry</vt:lpstr>
      <vt:lpstr>Employment of the industry of W</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2024-04-10T11:42:53Z</dcterms:created>
  <dcterms:modified xsi:type="dcterms:W3CDTF">2025-10-13T07:04:00Z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